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iomint.sharepoint.com/teams/BorFloodRiskMitigationProject/Shared Documents/27. Procurement/06 Pumping stations - Lot 4 (prev)/02 PRF Package/"/>
    </mc:Choice>
  </mc:AlternateContent>
  <xr:revisionPtr revIDLastSave="14" documentId="13_ncr:1_{C2CB6FF9-1B04-4104-A12E-873C9F713738}" xr6:coauthVersionLast="47" xr6:coauthVersionMax="47" xr10:uidLastSave="{4ADB93E9-5F1E-486F-A299-6DC9D2D79BE6}"/>
  <bookViews>
    <workbookView xWindow="-108" yWindow="-108" windowWidth="23256" windowHeight="12576" xr2:uid="{1FB3E3C2-5967-4254-A6E6-540DEE1F98E1}"/>
  </bookViews>
  <sheets>
    <sheet name="BoQ" sheetId="8" r:id="rId1"/>
    <sheet name="Locations" sheetId="1" r:id="rId2"/>
    <sheet name="Scope of work " sheetId="3" r:id="rId3"/>
    <sheet name="Technical Specification" sheetId="7" r:id="rId4"/>
  </sheets>
  <definedNames>
    <definedName name="____pa2">#REF!</definedName>
    <definedName name="___pa2">#REF!</definedName>
    <definedName name="__pa2">#REF!</definedName>
    <definedName name="_BQ4.2" localSheetId="3" hidden="1">#REF!</definedName>
    <definedName name="_BQ4.2" hidden="1">#REF!</definedName>
    <definedName name="_Key1">#REF!</definedName>
    <definedName name="_pa2">#REF!</definedName>
    <definedName name="_pa3">#REF!</definedName>
    <definedName name="_pa4">#REF!</definedName>
    <definedName name="_Sort">#REF!</definedName>
    <definedName name="AB" comment="Linie budżetowe">#REF!</definedName>
    <definedName name="account_code">#REF!</definedName>
    <definedName name="account_description">#REF!</definedName>
    <definedName name="ag">#REF!</definedName>
    <definedName name="AI">#REF!</definedName>
    <definedName name="amendment">#REF!</definedName>
    <definedName name="ANWash2">#REF!</definedName>
    <definedName name="As">#REF!</definedName>
    <definedName name="b">#REF!:OFFSET(#REF!,COUNTA(#REF!)-2,0)</definedName>
    <definedName name="Band1">#REF!</definedName>
    <definedName name="Band2">#REF!</definedName>
    <definedName name="Band3">#REF!</definedName>
    <definedName name="Band4">#REF!</definedName>
    <definedName name="BK">OFFSET(#REF!,0,0,COUNTA(#REF!),1)</definedName>
    <definedName name="budget_code">#REF!</definedName>
    <definedName name="budget_description">#REF!</definedName>
    <definedName name="BudgetUSDwithCAM">#REF!</definedName>
    <definedName name="budzet">#REF!:OFFSET(#REF!,COUNTA(#REF!)-2,0)</definedName>
    <definedName name="budzet_kod">#REF!:OFFSET(#REF!,COUNTA(#REF!)-2,0)</definedName>
    <definedName name="budzet_nazwa">#REF!:OFFSET(#REF!,COUNTA(#REF!)-2,0)</definedName>
    <definedName name="CAM">#REF!</definedName>
    <definedName name="CAMBUDGET">#REF!</definedName>
    <definedName name="CampColumn">#REF!</definedName>
    <definedName name="CampStart">#REF!</definedName>
    <definedName name="CHART">#REF!</definedName>
    <definedName name="CheckDate">#REF!</definedName>
    <definedName name="Clusters">#REF!</definedName>
    <definedName name="coa">#REF!</definedName>
    <definedName name="codes">#REF!</definedName>
    <definedName name="Community_Pcode">#REF!</definedName>
    <definedName name="Community_Start">#REF!</definedName>
    <definedName name="Completed">#REF!</definedName>
    <definedName name="consamt">#REF!</definedName>
    <definedName name="conscodes">#REF!</definedName>
    <definedName name="Created">#REF!</definedName>
    <definedName name="CurA">#REF!</definedName>
    <definedName name="CurB">#REF!</definedName>
    <definedName name="CurC">#REF!</definedName>
    <definedName name="curr">#REF!</definedName>
    <definedName name="currency">#REF!</definedName>
    <definedName name="dane">#REF!</definedName>
    <definedName name="DATA">#REF!</definedName>
    <definedName name="DATA1">#REF!</definedName>
    <definedName name="DATA2">#REF!</definedName>
    <definedName name="Dc">#REF!</definedName>
    <definedName name="dcode">#REF!</definedName>
    <definedName name="department">#REF!</definedName>
    <definedName name="District_Pcode">#REF!</definedName>
    <definedName name="District_Start">#REF!</definedName>
    <definedName name="Divisions">OFFSET(#REF!,1,0,COUNTA(#REF!),1)</definedName>
    <definedName name="Donut1">"Donut 7,Donut 97,Donut 105,Donut 99,Donut 101,Donut 114,Donut 103,Donut 115,Donut 117,Donut 106,Donut 107,Donut 108,Donut 111,Donut 109,Donut 112,Donut 123,Donut 127,Donut 125,Donut 113,Donut 121,Donut 119"</definedName>
    <definedName name="dostawcy_kod">#REF!</definedName>
    <definedName name="dostawcy_tabela">#REF!</definedName>
    <definedName name="dostawcy_tekst">#REF!</definedName>
    <definedName name="dostawcy1">#REF!:OFFSET(#REF!,COUNTA(#REF!)-2,0)</definedName>
    <definedName name="dostawcy2">#REF!:OFFSET(#REF!,COUNTA(#REF!)-2,0)</definedName>
    <definedName name="druk">#REF!</definedName>
    <definedName name="dw">#REF!</definedName>
    <definedName name="ECHO">#REF!</definedName>
    <definedName name="EES">#REF!</definedName>
    <definedName name="euros">#REF!</definedName>
    <definedName name="Exchange">#REF!</definedName>
    <definedName name="ExchangeRate">#REF!</definedName>
    <definedName name="exrate">#REF!</definedName>
    <definedName name="fin">#REF!</definedName>
    <definedName name="Five">#REF!</definedName>
    <definedName name="fyv">#REF!</definedName>
    <definedName name="g">#REF!</definedName>
    <definedName name="Governorate_Pcode">#REF!</definedName>
    <definedName name="Governorate_Start">#REF!</definedName>
    <definedName name="Governorates">#REF!</definedName>
    <definedName name="Grade1">#REF!</definedName>
    <definedName name="Grade2">#REF!</definedName>
    <definedName name="Grade3">#REF!</definedName>
    <definedName name="Grade4">#REF!</definedName>
    <definedName name="Grade5">#REF!</definedName>
    <definedName name="Grade6">#REF!</definedName>
    <definedName name="Grade7">#REF!</definedName>
    <definedName name="Grade8">#REF!</definedName>
    <definedName name="Grade9">#REF!</definedName>
    <definedName name="Gross">#REF!</definedName>
    <definedName name="h">#REF!</definedName>
    <definedName name="Ia">#REF!</definedName>
    <definedName name="IHSAN">#REF!</definedName>
    <definedName name="infl">#REF!</definedName>
    <definedName name="INVOICENUMBER">#REF!</definedName>
    <definedName name="Iv">#REF!</definedName>
    <definedName name="kodyPAH">#REF!</definedName>
    <definedName name="konta">#REF!</definedName>
    <definedName name="konta_numery">#REF!</definedName>
    <definedName name="konta_opisy">#REF!</definedName>
    <definedName name="konta_tabela">#REF!</definedName>
    <definedName name="kontap">#REF!</definedName>
    <definedName name="koszty">#REF!:OFFSET(#REF!,COUNTA(#REF!)-2,0)</definedName>
    <definedName name="koszty_kod">#REF!:OFFSET(#REF!,COUNTA(#REF!)-2,0)</definedName>
    <definedName name="koszty_nazwa">#REF!:OFFSET(#REF!,COUNTA(#REF!)-2,0)</definedName>
    <definedName name="kursy">#REF!</definedName>
    <definedName name="L">#REF!</definedName>
    <definedName name="lines">#REF!</definedName>
    <definedName name="linie">#REF!</definedName>
    <definedName name="linie_budzetowe_2_kody">#REF!</definedName>
    <definedName name="linie_budzetowe_2_wartosci">#REF!</definedName>
    <definedName name="linie_budzetowe_numery">#REF!</definedName>
    <definedName name="linie_budzetowe_tabela_1">#REF!</definedName>
    <definedName name="linie_budzetowe_tabela_2">#REF!</definedName>
    <definedName name="linie_budzetowe_tekst">#REF!</definedName>
    <definedName name="Linie2">#REF!</definedName>
    <definedName name="list1">#REF!</definedName>
    <definedName name="LISTA">#REF!</definedName>
    <definedName name="lista1">#REF!</definedName>
    <definedName name="lista2">#REF!</definedName>
    <definedName name="lista3">#REF!</definedName>
    <definedName name="lista5">#REF!</definedName>
    <definedName name="lkhklhjfd">#REF!</definedName>
    <definedName name="lkj">#REF!</definedName>
    <definedName name="Lm">#REF!</definedName>
    <definedName name="location">#REF!</definedName>
    <definedName name="LOCATIONS">#REF!</definedName>
    <definedName name="LogoHeader">#REF!</definedName>
    <definedName name="LogoList" localSheetId="0">OFFSET(LogoHeader,2,0,COUNTA(#REF!),1)</definedName>
    <definedName name="LogoList">OFFSET(LogoHeader,2,0,COUNTA(#REF!),1)</definedName>
    <definedName name="misja" localSheetId="0">#REF!</definedName>
    <definedName name="misja">#REF!</definedName>
    <definedName name="misje">#REF!</definedName>
    <definedName name="Month1">#REF!</definedName>
    <definedName name="Month2">#REF!</definedName>
    <definedName name="Month3">#REF!</definedName>
    <definedName name="Month4">#REF!</definedName>
    <definedName name="Month5">#REF!</definedName>
    <definedName name="Month6">#REF!</definedName>
    <definedName name="MPA">#REF!</definedName>
    <definedName name="n">#REF!</definedName>
    <definedName name="nat_cur_code">#REF!</definedName>
    <definedName name="nazwiska">#REF!</definedName>
    <definedName name="oddzialy_kod">#REF!:OFFSET(#REF!,COUNTA(#REF!)-2,0)</definedName>
    <definedName name="oddzialy_nazwa">#REF!:OFFSET(#REF!,COUNTA(#REF!)-2,0)</definedName>
    <definedName name="oddzialy_numery">#REF!</definedName>
    <definedName name="oddzialy_numery_1">#REF!</definedName>
    <definedName name="oddzialy_opisy">#REF!</definedName>
    <definedName name="oddzialy_tabela">#REF!</definedName>
    <definedName name="ok">#REF!</definedName>
    <definedName name="Outcome">#REF!</definedName>
    <definedName name="Outcome1">#REF!</definedName>
    <definedName name="Outcome10">#REF!</definedName>
    <definedName name="Outcome2">#REF!</definedName>
    <definedName name="Outcome3">#REF!</definedName>
    <definedName name="Outcome4">#REF!</definedName>
    <definedName name="Outcome5">#REF!</definedName>
    <definedName name="Outcome6">#REF!</definedName>
    <definedName name="Outcome7">#REF!</definedName>
    <definedName name="Outcome8">#REF!</definedName>
    <definedName name="Outcome9">#REF!</definedName>
    <definedName name="Overheads">#REF!</definedName>
    <definedName name="PartnerList">#REF!</definedName>
    <definedName name="PAYE">#REF!</definedName>
    <definedName name="payment">#REF!</definedName>
    <definedName name="period_end_1">#REF!</definedName>
    <definedName name="period_end_10">#REF!</definedName>
    <definedName name="period_end_11">#REF!</definedName>
    <definedName name="period_end_12">#REF!</definedName>
    <definedName name="period_end_2">#REF!</definedName>
    <definedName name="period_end_3">#REF!</definedName>
    <definedName name="period_end_4">#REF!</definedName>
    <definedName name="period_end_5">#REF!</definedName>
    <definedName name="period_end_6">#REF!</definedName>
    <definedName name="period_end_7">#REF!</definedName>
    <definedName name="period_end_8">#REF!</definedName>
    <definedName name="period_end_9">#REF!</definedName>
    <definedName name="PLACE">#REF!</definedName>
    <definedName name="płatnicy">#REF!</definedName>
    <definedName name="Position">#REF!</definedName>
    <definedName name="print_ar2">#REF!</definedName>
    <definedName name="_xlnm.Print_Area" localSheetId="0">BoQ!$A$1:$F$20</definedName>
    <definedName name="_xlnm.Print_Area" localSheetId="1">Locations!$A$1:$F$14</definedName>
    <definedName name="_xlnm.Print_Area" localSheetId="2">'Scope of work '!$A$1:$C$44</definedName>
    <definedName name="_xlnm.Print_Area" localSheetId="3">'Technical Specification'!$A$1:$B$46</definedName>
    <definedName name="_xlnm.Print_Area">#REF!</definedName>
    <definedName name="_xlnm.Print_Titles" localSheetId="0">BoQ!$1:$8</definedName>
    <definedName name="_xlnm.Print_Titles" localSheetId="2">'Scope of work '!$1:$7</definedName>
    <definedName name="_xlnm.Print_Titles" localSheetId="3">'Technical Specification'!$1:$8</definedName>
    <definedName name="PRINT_TITLES_MI">#REF!</definedName>
    <definedName name="printA">#REF!</definedName>
    <definedName name="printRP">#REF!</definedName>
    <definedName name="PROAREA_COL">#REF!</definedName>
    <definedName name="PROAREA_START">#REF!</definedName>
    <definedName name="project">#REF!</definedName>
    <definedName name="Projects">#REF!</definedName>
    <definedName name="projekt">#REF!</definedName>
    <definedName name="projekt_kod_2">#REF!</definedName>
    <definedName name="projekt_nazwa">#REF!:OFFSET(#REF!,COUNTA(#REF!)-2,0)</definedName>
    <definedName name="projekt_numery">#REF!</definedName>
    <definedName name="projekt_opisy">#REF!</definedName>
    <definedName name="projekt_tabela">#REF!</definedName>
    <definedName name="projekty">#REF!</definedName>
    <definedName name="Projekty_zrodla">#REF!:OFFSET(#REF!,COUNTA(#REF!)-2,0)</definedName>
    <definedName name="PWB">#REF!</definedName>
    <definedName name="Q">#REF!</definedName>
    <definedName name="qryReportToExcel">#REF!</definedName>
    <definedName name="rate">#REF!</definedName>
    <definedName name="rate_type">#REF!</definedName>
    <definedName name="Rate1">#REF!</definedName>
    <definedName name="Rate2">#REF!</definedName>
    <definedName name="Rate3">#REF!</definedName>
    <definedName name="RBALANCE">#REF!</definedName>
    <definedName name="revex">#REF!</definedName>
    <definedName name="rngCurrency">#REF!</definedName>
    <definedName name="Sc">#REF!</definedName>
    <definedName name="sectorlist">#REF!</definedName>
    <definedName name="sg">#REF!</definedName>
    <definedName name="sheet4">#REF!</definedName>
    <definedName name="SheetsTop">#REF!</definedName>
    <definedName name="SubA">#REF!</definedName>
    <definedName name="SubB">#REF!</definedName>
    <definedName name="SubC">#REF!</definedName>
    <definedName name="SubD">#REF!</definedName>
    <definedName name="Subdistrict_Pcode">#REF!</definedName>
    <definedName name="Subdistrict_Start">#REF!</definedName>
    <definedName name="SubTD">#REF!</definedName>
    <definedName name="SubTotalA">#REF!</definedName>
    <definedName name="SubTotalB">#REF!</definedName>
    <definedName name="SubTotalC">#REF!</definedName>
    <definedName name="SubTotalD">#REF!</definedName>
    <definedName name="Table1">#REF!</definedName>
    <definedName name="Tax">#REF!</definedName>
    <definedName name="TEST0">#REF!</definedName>
    <definedName name="TESTKEYS">#REF!</definedName>
    <definedName name="TESTVKEY">#REF!</definedName>
    <definedName name="TINC">#REF!</definedName>
    <definedName name="Tl">#REF!</definedName>
    <definedName name="tłumaczenia">#REF!</definedName>
    <definedName name="total">#REF!</definedName>
    <definedName name="total1">#REF!</definedName>
    <definedName name="TotalA">#REF!</definedName>
    <definedName name="TotalB">#REF!</definedName>
    <definedName name="TotalC">#REF!</definedName>
    <definedName name="TotalC1">#REF!</definedName>
    <definedName name="TotalD">#REF!</definedName>
    <definedName name="TotalExp">#REF!</definedName>
    <definedName name="TotalInc">#REF!</definedName>
    <definedName name="TotalLAS">#REF!</definedName>
    <definedName name="Type_of_location">#REF!</definedName>
    <definedName name="usd">#REF!</definedName>
    <definedName name="Version">#REF!</definedName>
    <definedName name="w">#REF!</definedName>
    <definedName name="waluty">#REF!</definedName>
    <definedName name="x">#REF!</definedName>
    <definedName name="y">#REF!</definedName>
    <definedName name="Zaliczki">#REF!</definedName>
    <definedName name="zrodla_nazwa">#REF!:OFFSET(#REF!,COUNTA(#REF!)-2,0)</definedName>
    <definedName name="zrodla_nazwa_kod">#REF!:OFFSET(#REF!,COUNTA(#REF!)-2,0)</definedName>
    <definedName name="zrodlo_fin_numery">#REF!</definedName>
    <definedName name="zrodlo_fin_tekst">#REF!</definedName>
    <definedName name="zrodlo_numery">#REF!</definedName>
    <definedName name="zrodlo_opis">#REF!</definedName>
    <definedName name="zrodlo_tabela">#REF!</definedName>
    <definedName name="zrodlo_tekst">#REF!</definedName>
    <definedName name="ドルレート">#REF!</definedName>
    <definedName name="国内旅費">#REF!</definedName>
    <definedName name="国内活動費">#REF!</definedName>
    <definedName name="国内費">#REF!</definedName>
    <definedName name="地域">#REF!</definedName>
    <definedName name="基本人件費">#REF!</definedName>
    <definedName name="基盤整備費合計">#REF!</definedName>
    <definedName name="報告書作成費合計">#REF!</definedName>
    <definedName name="契約年度">#REF!</definedName>
    <definedName name="技術交換費合計">#REF!</definedName>
    <definedName name="海外活動費">#REF!</definedName>
    <definedName name="現地業務費合計">#REF!</definedName>
    <definedName name="現地研修費合計">#REF!</definedName>
    <definedName name="現地通貨レート">#REF!</definedName>
    <definedName name="直人費コンサル">#REF!</definedName>
    <definedName name="直接経費">#REF!</definedName>
    <definedName name="直接費">#REF!</definedName>
    <definedName name="積算総額">#REF!</definedName>
    <definedName name="航空賃C">#REF!</definedName>
    <definedName name="航空賃Y">#REF!</definedName>
    <definedName name="設備・機材費">#REF!</definedName>
    <definedName name="資機材費合計">#REF!</definedName>
    <definedName name="通訳単価">#REF!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8" l="1"/>
  <c r="F19" i="8" s="1"/>
  <c r="F18" i="8"/>
  <c r="F17" i="8"/>
  <c r="F15" i="8"/>
  <c r="F14" i="8"/>
  <c r="F13" i="8"/>
  <c r="F12" i="8"/>
  <c r="F16" i="8" l="1"/>
  <c r="F11" i="8"/>
  <c r="F20" i="8" s="1"/>
</calcChain>
</file>

<file path=xl/sharedStrings.xml><?xml version="1.0" encoding="utf-8"?>
<sst xmlns="http://schemas.openxmlformats.org/spreadsheetml/2006/main" count="195" uniqueCount="122">
  <si>
    <t xml:space="preserve">Project Technical Documents </t>
  </si>
  <si>
    <t>Project Code: DR.0060</t>
  </si>
  <si>
    <t xml:space="preserve">Project Name : Bor Flood Risk Management </t>
  </si>
  <si>
    <t>Title: Detailed overview of modelled interventions</t>
  </si>
  <si>
    <t>Ref.</t>
  </si>
  <si>
    <t>ID</t>
  </si>
  <si>
    <t xml:space="preserve">GPS Coordinates </t>
  </si>
  <si>
    <t xml:space="preserve">Intervention type </t>
  </si>
  <si>
    <t>Scenario</t>
  </si>
  <si>
    <t>3 Bor South</t>
  </si>
  <si>
    <t>8 Bor Market</t>
  </si>
  <si>
    <t xml:space="preserve">M-8-1 </t>
  </si>
  <si>
    <t xml:space="preserve">Pumping station </t>
  </si>
  <si>
    <t>Pumping station utilised with detachable pipe to a rate of 2,700 m3/h (64,800 m3/d)</t>
  </si>
  <si>
    <t>Total</t>
  </si>
  <si>
    <t>Description</t>
  </si>
  <si>
    <t>Unit</t>
  </si>
  <si>
    <t>Quantity</t>
  </si>
  <si>
    <t>Unit cost (USD)</t>
  </si>
  <si>
    <t>Cost (USD)</t>
  </si>
  <si>
    <t xml:space="preserve">List of Locations </t>
  </si>
  <si>
    <t xml:space="preserve">Drawing Reference </t>
  </si>
  <si>
    <t>H-3-2</t>
  </si>
  <si>
    <t>Pumping Station</t>
  </si>
  <si>
    <t>6.218274°, 31.547395°</t>
  </si>
  <si>
    <t> </t>
  </si>
  <si>
    <t>Quality Checklist + Photos</t>
  </si>
  <si>
    <t xml:space="preserve"> Scope of Work </t>
  </si>
  <si>
    <t>Excavation works</t>
  </si>
  <si>
    <t>Output</t>
  </si>
  <si>
    <t xml:space="preserve">Activities and Tasks </t>
  </si>
  <si>
    <t>Number of Days Per Location</t>
  </si>
  <si>
    <t>H-3-2 Pumping Station</t>
  </si>
  <si>
    <t>M-8-1 Pumping Station</t>
  </si>
  <si>
    <t xml:space="preserve">Cubic Meter </t>
  </si>
  <si>
    <t xml:space="preserve">Meter Length </t>
  </si>
  <si>
    <t xml:space="preserve">Title: Bill of Quantites </t>
  </si>
  <si>
    <t>Title: Scope Of Work</t>
  </si>
  <si>
    <t>Mobilization of personnel, workers, materials etc to site</t>
  </si>
  <si>
    <t>Setting out of site and site clearance</t>
  </si>
  <si>
    <t>2 to 3</t>
  </si>
  <si>
    <t>Backfill and compaction work</t>
  </si>
  <si>
    <t>Testing and commissioning</t>
  </si>
  <si>
    <t>Demobilization and site cleaning</t>
  </si>
  <si>
    <t>Handover</t>
  </si>
  <si>
    <t>Heaping soil and spreading work</t>
  </si>
  <si>
    <t>3 to 5</t>
  </si>
  <si>
    <t>Compaction of the soil</t>
  </si>
  <si>
    <t>Construction of the foundation and slab for the pump</t>
  </si>
  <si>
    <t>4 to 7</t>
  </si>
  <si>
    <t>Shed frame and roofing works</t>
  </si>
  <si>
    <t>Pump installation and associated fitting works</t>
  </si>
  <si>
    <t>1 to 2</t>
  </si>
  <si>
    <t>Detachable pipe installation and fitting works</t>
  </si>
  <si>
    <t>Demobilization and site clearance</t>
  </si>
  <si>
    <t>Compaction work</t>
  </si>
  <si>
    <t>Levelling and Compaction work</t>
  </si>
  <si>
    <t>Commissioning</t>
  </si>
  <si>
    <t>Excavation of the natural ground to the required levels for The pipes and fittings and cart away all debris from the site to dump site approved by IOM's
Engineer. All extra quantities of hard core resulted from excavation works in site are owned to the project and should be removed or reused according to IOM's Engineer acceptance, all in accordance with the technical specifications and IOMs Engineer's instructions</t>
  </si>
  <si>
    <t>Item</t>
  </si>
  <si>
    <t>General Conditions</t>
  </si>
  <si>
    <t>Samples of the materials to be used in any of the work activities shall be submitted with adequate information about them issued by the equipped company showing their characteristics in detail and specifying the specification under which they were produced and after the approval of the supervising engineer on a model that is signed by the contractor and the engineer and kept with the latter to compare it with the consignments supplied.</t>
  </si>
  <si>
    <t>The Contractor acknowledges that he has inspected the site before setting prices and is responsible for facing all the difficulties that may face him due to the nature or condition of the site that appears during the execution process of whatever type and nature and the contractor must make sure for himself to bear the component parts of the building and its accessories on which the works to be carried out are located.</t>
  </si>
  <si>
    <t xml:space="preserve"> The contractor shall bear all costs of material damage and maintenance work in the event of any damage to the facilities and infrastructure (service lines, sewage pipes and electrical cables) of the buildings located at the work sites and neighboring areas that he may find during the implementation of breakage, damage or the like, during the period of execution of the works and the restoration of the situation to what it was</t>
  </si>
  <si>
    <t>The contractor shall provide water and electricity services to the site and in the quantities and capacity required by the implementation of the project and may contract for this purpose with the relevant authorities or rely on generators, filter units and transport of mobile water for the duration of the implementation and the contractor shall bear the costs of delivering water and electricity and pay the fees and wages that result therefrom and for the duration of the contract and strictly prohibit the use of electricity and water from the people and beneficiaries.</t>
  </si>
  <si>
    <t xml:space="preserve"> The contractor shall be solely responsible for all building materials, tools, and other equipment located at the work site.</t>
  </si>
  <si>
    <t xml:space="preserve"> Before the delivery phase and completion of the implementation of the works, the contractor must clean the site and remove all excess materials, waste and rubble from inside and outside the site to a landfill approved by the supervising engineer. </t>
  </si>
  <si>
    <t>Leveling excavation and backfill</t>
  </si>
  <si>
    <t xml:space="preserve">The contractor shall settle the site and remove rubble, weeds and dirt </t>
  </si>
  <si>
    <t>The contractor shall provide the contractor with sufficient information for the planning of the project (for the main planning points or for existing installations) and the contractor shall plan all parts of the project and plant fixed pegs on the heads of the markers in a manner consistent with the plans, provided that such planning is fixed, clear and easily accessible at any stage of the work.</t>
  </si>
  <si>
    <t xml:space="preserve"> Excavations of any kind (earthen and rocky) are carried out using mechanical machines and workers according to the annexes of the contract, and the excavation residues are carried over to the places specified by the supervising engineer or used if they are suitable for backfilling in accordance with the directives of the supervising engineer.</t>
  </si>
  <si>
    <t xml:space="preserve">The backfill is carried out using the mechanisms mentioned in the annexes of the contract, with wetting and mud to reach a degree of stacking by 95%, the stacking is done on layers not more than 30 cm before stacking, the quantities after the molting are measured in the appropriate ways determined by the supervising engineer, provided that the final settlement is done using the cradle (creder) and the contractor is not given any compensation for the excess drilling products of the basic excavations that have been used as they are covered by the excavation clause </t>
  </si>
  <si>
    <t>In case of backfilling in places that cannot be reached by the landfills, the contractor shall secure small rollers that provide adequate stacking without affecting the existing construction elements and the contractor shall remain responsible for any damage resulting therefrom.</t>
  </si>
  <si>
    <t>Concrete works</t>
  </si>
  <si>
    <t xml:space="preserve"> Sand and gravel resulting from the cracking of clean hard limestone free of dust, dirt and soft stones are used so that the amount of fine dust does not exceed 10% of the amount of sand</t>
  </si>
  <si>
    <t xml:space="preserve">The water used is potable water  </t>
  </si>
  <si>
    <t xml:space="preserve"> The texture and operability of the concrete are checked before each pouring by measuring the amount of concrete landing using the Abrams cone provided by the contractor at his own expense. </t>
  </si>
  <si>
    <t xml:space="preserve">Rebar of the highly resistant shaved type so that it is not less than 300 MPa in the diameters and lengths mentioned in the contract attachments, must be of the new type that is not renewed free of rust or other foreign substances with good fixation with tying wires and maintain during casting to provide sufficient thickness coverage </t>
  </si>
  <si>
    <t>The wooden mold must be of the clean type free of twists and defects with the need to use sufficient supports and the mold is not removed until after the period specified in the annexes to the contract</t>
  </si>
  <si>
    <t xml:space="preserve"> The steel rods (reinforcing bars) are attached to a steel strip in a way that prevents any movement in them during the pouring of concrete and lifts the skewers from the formwork by means of biscuits that achieve the required coverage distance  </t>
  </si>
  <si>
    <t xml:space="preserve">The length of the steel overlap (steel strip) must not be less than 60 times the diameter of the rod </t>
  </si>
  <si>
    <t xml:space="preserve">The steel is received after it is placed ready for pouring and therefore the pouring of concrete should not be initiated except with the written permission of the supervising team after examining and accepting the steel according to the details contained in the plans and instructions issued during the work and in the case of pouring a section without taking permission the contractor must remove it at his own expense </t>
  </si>
  <si>
    <t>Sprinkle all wooden formwork with water before starting the casting process</t>
  </si>
  <si>
    <t>The contractor shall secure wooden walkways and regulate the movement of work in a way that does not affect the shape and cleanliness of steel and formwork.</t>
  </si>
  <si>
    <t xml:space="preserve">Mechanical vibrator should be used during casting </t>
  </si>
  <si>
    <t>The contractor must equip all electrical and sanitary wiring according to the contract annexes and leave the necessary openings before starting the casting process.</t>
  </si>
  <si>
    <t xml:space="preserve"> The contractor corrects the surface for dips and heights and gives it the required inclination during casting with good polishing by spraying cement as directed by the supervising engineer</t>
  </si>
  <si>
    <t>Poured concrete must be watered at least three days at the rate of twice a day in the morning and evening</t>
  </si>
  <si>
    <t xml:space="preserve">Paint for all elements </t>
  </si>
  <si>
    <t xml:space="preserve">Painting works for steel sections (for structural steelwork): The sections are first well carved so as to ensure the removal of any trace of rust, bumps or sharp corners and then the work of painting the steelwork is carried out in the following way: The paint is established using a layer base layer and then proceeds with painting  the first layer. After drying the first layer, the second and last layer is started with a paint so that the surfaces become completely smooth without a trace of ripples, dirt and small granules or collected in the paint and the color is determined by the supervising engineer, cleaning the site from the traces of paint in case of presence </t>
  </si>
  <si>
    <t>Structural steelwork</t>
  </si>
  <si>
    <t xml:space="preserve">The steel sections are made according to the contract attachments according to the specified sizes of the designs and the pieces are connected to each other by welding according to the conditions imposed on the welding works so that they appear after manufacture as if they are one piece and the difference between the moving and stationary parts should not exceed one millimeter </t>
  </si>
  <si>
    <t xml:space="preserve">The outer surface of the welding must be smooth, without cracks and no residues or any porous holes, free of waste such as slag, the welding must be evenly distributed, sealant, does not contain dissolved/additional substances on the surface (inside/outside), free of scratches, without bends or grafts </t>
  </si>
  <si>
    <t xml:space="preserve">The steelwork after installation is identical to the building elements adjacent to it, true vertical and horizontal, durable and does not give any vibration </t>
  </si>
  <si>
    <t xml:space="preserve">All steel supplies such as hinges and locks are installed according to the requirements of the work </t>
  </si>
  <si>
    <t xml:space="preserve">Title: Technical Specifications </t>
  </si>
  <si>
    <t>Technical Specification</t>
  </si>
  <si>
    <t xml:space="preserve">The work includes the work of the wooden mold (formwork) and securing the materials required to mix, pour and hammer the concrete well and refine it and everything necessary and not to dismantle the mold before the end of the specified period </t>
  </si>
  <si>
    <t>The dimensions, diameters and lengths of the steel used shall not be less than the measurements required in the plans and instructions, and if the contractor is unable to secure the steel lengths with the required descriptions, he may not replace them with any steel lengths except after obtaining written approval from the supervising enginee.</t>
  </si>
  <si>
    <t>Excavation of the natural ground to the required levels for pumping station, pipes and fittings and cart away all debris from the site to dump site approved by IOM's Engineer. All extra quantities of hard core resulted from excavation works in site are owned to the project and should be removed or reused according to IOM's Engineer acceptance, all in accordance with the technical specifications and IOMs Engineer's instructions</t>
  </si>
  <si>
    <t xml:space="preserve">Piece </t>
  </si>
  <si>
    <t>After manufacture, all unfinished ferrous metal surfaces shall receive an anticorrosive protection (heavy coat of varnish or other equivalent material readily removed by commercial solvents).</t>
  </si>
  <si>
    <t>Stainless steel parts, non-ferrous metal or galvanized parts shall not receive any protective treatment. The same applies to metal surfaces to be embedded in concrete.</t>
  </si>
  <si>
    <t>Where dissimilar metals are in contact, these must be insulated from one another to prevent electrochemical corrosion.</t>
  </si>
  <si>
    <t>All protective coating systems must have a high durability such that no maintenance in the first five years is required.</t>
  </si>
  <si>
    <t>All surfaces permanently submerged or temporarily submerged shall include: (1) Near-white blast cleaning (2) One coat of zinc-rich epoxy paint, minimum dry film thickness of 75 micrometres (3) Two finish coats of high build epoxy paint, each coat with minimum fry film thickness of 150 micrometres.</t>
  </si>
  <si>
    <t xml:space="preserve">Bill of Quantities 
</t>
  </si>
  <si>
    <t>The Bill of Quantities shall be read in conjunction with the drawings and the technical specifications, if any. All the works are to be executed as per the drawing and the supervising engineer's instruction and commitment to the following:-
1- All materials and tools must comply with international standards (ISO or ASTM) and be approved by the procurement committee before be priced.
2-The contractor should include in the offer the catalogues, photos and specifications of materials he will supply.
3-The contractor shall perform the surveying works using the appropriate surveying equipment before starting the installation works to determine the path line of excavation and installation depth.
4- Salt resistant cement is used in all construction works.
5- Commitment to using clean water for curing all concrete, buildings, and plastering works per IOM engineer's instruction.
6- The contractor should commit to partial hand over the completed phases of the works and obtain approval from the IOM's engineers before proceeding to the next phase as per the approved work plan after satisfactory inspection of the quantity and quality of works/goods delivered.
7- Commitment to levelling and cleaning the work site before and after the completion of the works, from the remnants of the waste to sites authorised by IOM engineers or local authorities.
8- The contractor is obliged to use safety and security measures while carrying out all work.
9- The contractor should submit a detailed work plan along with each purchase order after signing the contract.</t>
  </si>
  <si>
    <t>LS</t>
  </si>
  <si>
    <t xml:space="preserve">Supply and install fixed water pump, With an output of more than 3000 m3 per hour, a maximumheadof 25 mwc, including Priming system of MP 100 (100 m3/h), speed 850 rpm, Diesel or electrical driven, and preferably Volvo Penta engine. </t>
  </si>
  <si>
    <t xml:space="preserve">Supply and install Corrugated High Density Polyethylene Pipes (HDPE), including all fittings needed to be installed from the new pump to the outlet point. </t>
  </si>
  <si>
    <r>
      <t>Supply and install Corrugated High Density Polyethylene Pipes (HDPE), The inner diameter is</t>
    </r>
    <r>
      <rPr>
        <sz val="10"/>
        <color rgb="FFFF0000"/>
        <rFont val="Calibri"/>
        <family val="2"/>
        <scheme val="minor"/>
      </rPr>
      <t xml:space="preserve"> </t>
    </r>
    <r>
      <rPr>
        <b/>
        <sz val="10"/>
        <rFont val="Calibri"/>
        <family val="2"/>
        <scheme val="minor"/>
      </rPr>
      <t>400</t>
    </r>
    <r>
      <rPr>
        <sz val="10"/>
        <color theme="1"/>
        <rFont val="Calibri"/>
        <family val="2"/>
        <scheme val="minor"/>
      </rPr>
      <t xml:space="preserve"> mm, ring resistance (SN8) ASMT F2648, including all fittings needed to be installed to an existing pump. </t>
    </r>
  </si>
  <si>
    <t>Supply, lay and compact 100mm thick sandpipe bedding and 300mm of backfill with sand in accordance with the technical specifications and IOMs Engineer's instructions</t>
  </si>
  <si>
    <t>Objective 1 (a): Pumping Station</t>
  </si>
  <si>
    <t>Objective 1 (b): Pumping Station</t>
  </si>
  <si>
    <t>Objective 2 : Levelling</t>
  </si>
  <si>
    <t>Objective 3  :  Drainage Network</t>
  </si>
  <si>
    <t xml:space="preserve">6.193039°, 31.565246° </t>
  </si>
  <si>
    <t xml:space="preserve"> The cement used in concrete works must be of ordinary Portland cement type 42.5 grade and its shelf life is not more than 3 months from the date of its production Cement bags must be sealed and in a healthy condition and each bag is rejected wet or malfunctioning due to moisture </t>
  </si>
  <si>
    <t xml:space="preserve">Date: 04 April 2024 </t>
  </si>
  <si>
    <t>Date: 04 April 2024</t>
  </si>
  <si>
    <t>Supply materials and construct a reinforced concrete substructure elevated about 2 meters above the existing ground level on which the pump will be installed. The ground slab is to be 350kg/m3 and 300mm thick reinforced with 16mm bars at 200mm c/c both ways on two faces of the slab. The superstructure is to be made of hollow sections (80x40x3mm for the columns and rafters, and 40x40x2mm for the purlins) and covered using G28 blue prepainted sheets with the aid of self tapping screws.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</si>
</sst>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409]* #,##0.00_ ;_-[$$-409]* \-#,##0.00\ ;_-[$$-409]* &quot;-&quot;??_ ;_-@_ "/>
  </numFmts>
  <fonts count="21" x14ac:knownFonts="1">
    <font>
      <sz val="11"/>
      <color theme="1"/>
      <name val="Calibri"/>
      <family val="2"/>
      <scheme val="minor"/>
    </font>
    <font>
      <sz val="11"/>
      <color theme="0"/>
      <name val="Calibri"/>
      <family val="2"/>
      <scheme val="minor"/>
    </font>
    <font>
      <sz val="10"/>
      <color rgb="FF000000"/>
      <name val="Times New Roman"/>
      <family val="1"/>
    </font>
    <font>
      <b/>
      <u/>
      <sz val="11"/>
      <color theme="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b/>
      <sz val="10"/>
      <color theme="1"/>
      <name val="Calibri"/>
      <family val="2"/>
      <scheme val="minor"/>
    </font>
    <font>
      <b/>
      <sz val="10"/>
      <color rgb="FF000000"/>
      <name val="Calibri"/>
      <family val="2"/>
    </font>
    <font>
      <b/>
      <sz val="10"/>
      <color rgb="FFFFFFFF"/>
      <name val="Calibri"/>
      <family val="2"/>
    </font>
    <font>
      <sz val="10.5"/>
      <color rgb="FF000000"/>
      <name val="Calibri"/>
      <family val="2"/>
    </font>
    <font>
      <sz val="10"/>
      <color rgb="FFFF0000"/>
      <name val="Calibri"/>
      <family val="2"/>
      <scheme val="minor"/>
    </font>
    <font>
      <sz val="8"/>
      <name val="Calibri"/>
      <family val="2"/>
      <scheme val="minor"/>
    </font>
    <font>
      <sz val="10"/>
      <color rgb="FF202124"/>
      <name val="Calibri"/>
      <family val="2"/>
      <scheme val="minor"/>
    </font>
    <font>
      <sz val="10"/>
      <color rgb="FF000000"/>
      <name val="Calibri"/>
      <family val="2"/>
      <scheme val="minor"/>
    </font>
    <font>
      <b/>
      <sz val="10"/>
      <color rgb="FFFFFFFF"/>
      <name val="Calibri"/>
      <family val="2"/>
      <scheme val="minor"/>
    </font>
    <font>
      <b/>
      <sz val="10"/>
      <color rgb="FF000000"/>
      <name val="Calibri"/>
      <family val="2"/>
      <scheme val="minor"/>
    </font>
    <font>
      <b/>
      <sz val="10"/>
      <name val="Calibri"/>
      <family val="2"/>
      <scheme val="minor"/>
    </font>
    <font>
      <sz val="10"/>
      <name val="Calibri"/>
      <family val="2"/>
      <scheme val="minor"/>
    </font>
  </fonts>
  <fills count="6">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rgb="FFBFBFBF"/>
        <bgColor rgb="FF000000"/>
      </patternFill>
    </fill>
    <fill>
      <patternFill patternType="solid">
        <fgColor theme="4"/>
        <bgColor rgb="FF000000"/>
      </patternFill>
    </fill>
  </fills>
  <borders count="25">
    <border>
      <left/>
      <right/>
      <top/>
      <bottom/>
      <diagonal/>
    </border>
    <border>
      <left/>
      <right/>
      <top style="thin">
        <color theme="4" tint="-0.249977111117893"/>
      </top>
      <bottom style="thin">
        <color theme="4" tint="-0.249977111117893"/>
      </bottom>
      <diagonal/>
    </border>
    <border>
      <left/>
      <right/>
      <top/>
      <bottom style="thin">
        <color theme="4" tint="-0.249977111117893"/>
      </bottom>
      <diagonal/>
    </border>
    <border>
      <left/>
      <right/>
      <top style="thin">
        <color theme="4"/>
      </top>
      <bottom/>
      <diagonal/>
    </border>
    <border>
      <left/>
      <right style="thin">
        <color theme="4"/>
      </right>
      <top style="thin">
        <color theme="4"/>
      </top>
      <bottom/>
      <diagonal/>
    </border>
    <border>
      <left style="thin">
        <color theme="4"/>
      </left>
      <right style="thin">
        <color theme="4"/>
      </right>
      <top style="thin">
        <color theme="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right style="thin">
        <color theme="4"/>
      </right>
      <top/>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theme="4"/>
      </left>
      <right/>
      <top style="thin">
        <color theme="4" tint="-0.249977111117893"/>
      </top>
      <bottom style="thin">
        <color theme="4" tint="-0.249977111117893"/>
      </bottom>
      <diagonal/>
    </border>
    <border>
      <left/>
      <right/>
      <top style="thin">
        <color theme="4" tint="-0.249977111117893"/>
      </top>
      <bottom style="thin">
        <color theme="4"/>
      </bottom>
      <diagonal/>
    </border>
    <border>
      <left style="thin">
        <color theme="4"/>
      </left>
      <right/>
      <top style="thin">
        <color theme="4"/>
      </top>
      <bottom style="thin">
        <color theme="4" tint="-0.249977111117893"/>
      </bottom>
      <diagonal/>
    </border>
    <border>
      <left/>
      <right/>
      <top style="thin">
        <color theme="4"/>
      </top>
      <bottom style="thin">
        <color theme="4" tint="-0.249977111117893"/>
      </bottom>
      <diagonal/>
    </border>
    <border>
      <left/>
      <right style="thin">
        <color theme="4"/>
      </right>
      <top style="thin">
        <color theme="4"/>
      </top>
      <bottom style="thin">
        <color theme="4" tint="-0.249977111117893"/>
      </bottom>
      <diagonal/>
    </border>
    <border>
      <left/>
      <right style="thin">
        <color theme="4"/>
      </right>
      <top style="thin">
        <color theme="4" tint="-0.249977111117893"/>
      </top>
      <bottom style="thin">
        <color theme="4" tint="-0.249977111117893"/>
      </bottom>
      <diagonal/>
    </border>
    <border>
      <left style="thin">
        <color theme="4"/>
      </left>
      <right/>
      <top/>
      <bottom/>
      <diagonal/>
    </border>
    <border>
      <left style="thin">
        <color theme="4"/>
      </left>
      <right/>
      <top/>
      <bottom style="thin">
        <color theme="4" tint="-0.249977111117893"/>
      </bottom>
      <diagonal/>
    </border>
    <border>
      <left/>
      <right style="thin">
        <color theme="4"/>
      </right>
      <top/>
      <bottom style="thin">
        <color theme="4" tint="-0.249977111117893"/>
      </bottom>
      <diagonal/>
    </border>
    <border>
      <left style="thin">
        <color theme="4"/>
      </left>
      <right/>
      <top style="thin">
        <color theme="4" tint="-0.249977111117893"/>
      </top>
      <bottom style="thin">
        <color theme="4"/>
      </bottom>
      <diagonal/>
    </border>
    <border>
      <left/>
      <right style="thin">
        <color theme="4"/>
      </right>
      <top style="thin">
        <color theme="4" tint="-0.249977111117893"/>
      </top>
      <bottom style="thin">
        <color theme="4"/>
      </bottom>
      <diagonal/>
    </border>
  </borders>
  <cellStyleXfs count="4">
    <xf numFmtId="0" fontId="0" fillId="0" borderId="0"/>
    <xf numFmtId="0" fontId="2" fillId="0" borderId="0"/>
    <xf numFmtId="43" fontId="5" fillId="0" borderId="0" applyFont="0" applyFill="0" applyBorder="0" applyAlignment="0" applyProtection="0"/>
    <xf numFmtId="44" fontId="5" fillId="0" borderId="0" applyFont="0" applyFill="0" applyBorder="0" applyAlignment="0" applyProtection="0"/>
  </cellStyleXfs>
  <cellXfs count="82">
    <xf numFmtId="0" fontId="0" fillId="0" borderId="0" xfId="0"/>
    <xf numFmtId="0" fontId="3" fillId="0" borderId="0" xfId="0" applyFont="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1" fillId="2" borderId="0" xfId="0" applyFont="1" applyFill="1" applyAlignment="1">
      <alignment vertical="center"/>
    </xf>
    <xf numFmtId="0" fontId="0" fillId="2" borderId="0" xfId="0" applyFill="1" applyAlignment="1">
      <alignment horizontal="center" vertical="center"/>
    </xf>
    <xf numFmtId="0" fontId="4" fillId="2" borderId="0" xfId="0" applyFont="1" applyFill="1" applyAlignment="1">
      <alignment horizontal="center" vertical="center"/>
    </xf>
    <xf numFmtId="2" fontId="6" fillId="3" borderId="0" xfId="0" applyNumberFormat="1" applyFont="1" applyFill="1" applyAlignment="1">
      <alignment horizontal="left" vertical="center"/>
    </xf>
    <xf numFmtId="0" fontId="6" fillId="3" borderId="0" xfId="0" applyFont="1" applyFill="1" applyAlignment="1">
      <alignment horizontal="left" vertical="center" wrapText="1"/>
    </xf>
    <xf numFmtId="0" fontId="6" fillId="3" borderId="0" xfId="0" applyFont="1" applyFill="1" applyAlignment="1">
      <alignment horizontal="center" vertical="center" wrapText="1"/>
    </xf>
    <xf numFmtId="2" fontId="6" fillId="3" borderId="0" xfId="2" applyNumberFormat="1" applyFont="1" applyFill="1" applyBorder="1" applyAlignment="1">
      <alignment horizontal="center" vertical="center"/>
    </xf>
    <xf numFmtId="2" fontId="6" fillId="3" borderId="0" xfId="3" applyNumberFormat="1" applyFont="1" applyFill="1" applyBorder="1" applyAlignment="1">
      <alignment horizontal="right" vertical="center"/>
    </xf>
    <xf numFmtId="43" fontId="6" fillId="3" borderId="0" xfId="2" applyFont="1" applyFill="1" applyBorder="1" applyAlignment="1">
      <alignment horizontal="right" vertical="center"/>
    </xf>
    <xf numFmtId="2" fontId="7" fillId="0" borderId="0" xfId="0" applyNumberFormat="1" applyFont="1" applyAlignment="1">
      <alignment horizontal="left" vertical="center" wrapText="1"/>
    </xf>
    <xf numFmtId="0" fontId="7" fillId="0" borderId="0" xfId="0" applyFont="1" applyAlignment="1">
      <alignment horizontal="center" vertical="center" wrapText="1"/>
    </xf>
    <xf numFmtId="2" fontId="7" fillId="0" borderId="0" xfId="0" applyNumberFormat="1" applyFont="1" applyAlignment="1">
      <alignment horizontal="center" vertical="center"/>
    </xf>
    <xf numFmtId="164" fontId="7" fillId="0" borderId="0" xfId="2" applyNumberFormat="1" applyFont="1" applyBorder="1" applyAlignment="1">
      <alignment horizontal="right" vertical="center" wrapText="1"/>
    </xf>
    <xf numFmtId="44" fontId="7" fillId="0" borderId="0" xfId="3" applyFont="1" applyAlignment="1">
      <alignment horizontal="right" vertical="center"/>
    </xf>
    <xf numFmtId="0" fontId="7" fillId="0" borderId="0" xfId="0" applyFont="1" applyAlignment="1">
      <alignment horizontal="left" vertical="center" wrapText="1" readingOrder="1"/>
    </xf>
    <xf numFmtId="0" fontId="0" fillId="0" borderId="0" xfId="0" applyAlignment="1">
      <alignment horizontal="left" vertical="center" wrapText="1"/>
    </xf>
    <xf numFmtId="0" fontId="0" fillId="0" borderId="0" xfId="0" applyAlignment="1">
      <alignment horizontal="center" vertical="center" wrapText="1"/>
    </xf>
    <xf numFmtId="2" fontId="0" fillId="0" borderId="0" xfId="0" applyNumberFormat="1" applyAlignment="1">
      <alignment horizontal="center" vertical="center" wrapText="1"/>
    </xf>
    <xf numFmtId="0" fontId="7" fillId="0" borderId="0" xfId="0" applyFont="1" applyAlignment="1">
      <alignment vertical="top"/>
    </xf>
    <xf numFmtId="0" fontId="7" fillId="0" borderId="0" xfId="0" applyFont="1"/>
    <xf numFmtId="0" fontId="11" fillId="5" borderId="1" xfId="0" applyFont="1" applyFill="1" applyBorder="1" applyAlignment="1">
      <alignment vertical="center" wrapText="1"/>
    </xf>
    <xf numFmtId="0" fontId="1" fillId="2" borderId="0" xfId="0" applyFont="1" applyFill="1" applyAlignment="1">
      <alignment horizontal="center" vertical="center" wrapText="1"/>
    </xf>
    <xf numFmtId="0" fontId="1" fillId="2" borderId="0" xfId="0" applyFont="1" applyFill="1" applyAlignment="1">
      <alignment horizontal="left" vertical="center" wrapText="1"/>
    </xf>
    <xf numFmtId="164" fontId="1" fillId="2" borderId="0" xfId="0" applyNumberFormat="1" applyFont="1" applyFill="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readingOrder="1"/>
    </xf>
    <xf numFmtId="0" fontId="0" fillId="0" borderId="0" xfId="0" applyAlignment="1">
      <alignment wrapText="1"/>
    </xf>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vertical="center"/>
    </xf>
    <xf numFmtId="0" fontId="15" fillId="0" borderId="0" xfId="0" applyFont="1" applyAlignment="1">
      <alignment vertical="center" wrapText="1"/>
    </xf>
    <xf numFmtId="2" fontId="0" fillId="0" borderId="3" xfId="0" applyNumberFormat="1" applyBorder="1" applyAlignment="1">
      <alignment horizontal="center" vertical="center" wrapText="1"/>
    </xf>
    <xf numFmtId="0" fontId="17" fillId="5" borderId="8" xfId="0" applyFont="1" applyFill="1" applyBorder="1" applyAlignment="1">
      <alignment horizontal="center" vertical="center" wrapText="1"/>
    </xf>
    <xf numFmtId="0" fontId="16" fillId="0" borderId="8" xfId="0" applyFont="1" applyBorder="1" applyAlignment="1">
      <alignment vertical="center" wrapText="1"/>
    </xf>
    <xf numFmtId="0" fontId="17" fillId="5" borderId="4" xfId="0" applyFont="1" applyFill="1" applyBorder="1" applyAlignment="1">
      <alignment horizontal="center" vertical="center" wrapText="1"/>
    </xf>
    <xf numFmtId="0" fontId="16" fillId="0" borderId="11" xfId="0" applyFont="1" applyBorder="1" applyAlignment="1">
      <alignment vertical="center" wrapText="1"/>
    </xf>
    <xf numFmtId="0" fontId="16" fillId="0" borderId="4" xfId="0" applyFont="1" applyBorder="1" applyAlignment="1">
      <alignment vertical="center" wrapText="1"/>
    </xf>
    <xf numFmtId="0" fontId="16" fillId="0" borderId="5" xfId="0" applyFont="1" applyBorder="1" applyAlignment="1">
      <alignment vertical="center" wrapText="1"/>
    </xf>
    <xf numFmtId="0" fontId="0" fillId="0" borderId="3" xfId="0" applyBorder="1" applyAlignment="1">
      <alignment wrapText="1"/>
    </xf>
    <xf numFmtId="0" fontId="18" fillId="0" borderId="5" xfId="0" applyFont="1" applyBorder="1" applyAlignment="1">
      <alignment horizontal="center" vertical="center" wrapText="1"/>
    </xf>
    <xf numFmtId="0" fontId="20" fillId="0" borderId="8" xfId="0" applyFont="1" applyBorder="1" applyAlignment="1">
      <alignment vertical="center" wrapText="1"/>
    </xf>
    <xf numFmtId="0" fontId="7" fillId="0" borderId="14" xfId="0" applyFont="1" applyBorder="1" applyAlignment="1">
      <alignment horizontal="left" vertical="center" wrapText="1" readingOrder="1"/>
    </xf>
    <xf numFmtId="0" fontId="11" fillId="5" borderId="15" xfId="0" applyFont="1" applyFill="1" applyBorder="1" applyAlignment="1">
      <alignment vertical="center" wrapText="1"/>
    </xf>
    <xf numFmtId="0" fontId="11" fillId="5" borderId="14" xfId="0" applyFont="1" applyFill="1" applyBorder="1" applyAlignment="1">
      <alignment vertical="center" wrapText="1"/>
    </xf>
    <xf numFmtId="0" fontId="11" fillId="5" borderId="19" xfId="0" applyFont="1" applyFill="1" applyBorder="1" applyAlignment="1">
      <alignment horizontal="center" vertical="center" wrapText="1"/>
    </xf>
    <xf numFmtId="0" fontId="7" fillId="0" borderId="14" xfId="0" applyFont="1" applyBorder="1" applyAlignment="1">
      <alignment horizontal="left" vertical="center" wrapText="1"/>
    </xf>
    <xf numFmtId="0" fontId="12" fillId="0" borderId="19" xfId="0" applyFont="1" applyBorder="1" applyAlignment="1">
      <alignment vertical="center"/>
    </xf>
    <xf numFmtId="0" fontId="12" fillId="0" borderId="22" xfId="0" applyFont="1" applyBorder="1" applyAlignment="1">
      <alignment vertical="center"/>
    </xf>
    <xf numFmtId="0" fontId="7" fillId="0" borderId="21" xfId="0" applyFont="1" applyBorder="1" applyAlignment="1">
      <alignment horizontal="left" vertical="center" wrapText="1" readingOrder="1"/>
    </xf>
    <xf numFmtId="0" fontId="11" fillId="5" borderId="23" xfId="0" applyFont="1" applyFill="1" applyBorder="1" applyAlignment="1">
      <alignment vertical="center" wrapText="1"/>
    </xf>
    <xf numFmtId="0" fontId="11" fillId="5" borderId="24" xfId="0" applyFont="1" applyFill="1" applyBorder="1" applyAlignment="1">
      <alignment horizontal="center" vertical="center" wrapText="1"/>
    </xf>
    <xf numFmtId="0" fontId="8" fillId="0" borderId="0" xfId="0" applyFont="1" applyAlignment="1">
      <alignment horizontal="center"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3" xfId="0" applyBorder="1" applyAlignment="1">
      <alignment horizontal="left" vertical="center" wrapText="1"/>
    </xf>
    <xf numFmtId="0" fontId="8" fillId="0" borderId="0" xfId="0" applyFont="1" applyAlignment="1">
      <alignment horizontal="center" vertical="center"/>
    </xf>
    <xf numFmtId="0" fontId="10" fillId="4" borderId="20" xfId="0" applyFont="1" applyFill="1" applyBorder="1" applyAlignment="1">
      <alignment horizontal="left" vertical="center"/>
    </xf>
    <xf numFmtId="0" fontId="10" fillId="4" borderId="0" xfId="0" applyFont="1" applyFill="1" applyAlignment="1">
      <alignment horizontal="left" vertical="center"/>
    </xf>
    <xf numFmtId="0" fontId="10" fillId="4" borderId="11" xfId="0" applyFont="1" applyFill="1" applyBorder="1" applyAlignment="1">
      <alignment horizontal="left" vertical="center"/>
    </xf>
    <xf numFmtId="0" fontId="10" fillId="4" borderId="21"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4" borderId="22" xfId="0" applyFont="1" applyFill="1" applyBorder="1" applyAlignment="1">
      <alignment horizontal="left" vertical="center"/>
    </xf>
    <xf numFmtId="0" fontId="9" fillId="0" borderId="0" xfId="0" applyFont="1" applyAlignment="1">
      <alignment horizontal="center" vertical="center" wrapText="1"/>
    </xf>
    <xf numFmtId="0" fontId="10" fillId="4" borderId="16" xfId="0" applyFont="1" applyFill="1" applyBorder="1" applyAlignment="1">
      <alignment horizontal="left" vertical="center"/>
    </xf>
    <xf numFmtId="0" fontId="10" fillId="4" borderId="17" xfId="0" applyFont="1" applyFill="1" applyBorder="1" applyAlignment="1">
      <alignment horizontal="left" vertical="center"/>
    </xf>
    <xf numFmtId="0" fontId="10" fillId="4" borderId="18" xfId="0" applyFont="1" applyFill="1" applyBorder="1" applyAlignment="1">
      <alignment horizontal="left" vertical="center"/>
    </xf>
    <xf numFmtId="0" fontId="10" fillId="4" borderId="14" xfId="0" applyFont="1" applyFill="1" applyBorder="1" applyAlignment="1">
      <alignment horizontal="left" vertical="center"/>
    </xf>
    <xf numFmtId="0" fontId="10" fillId="4" borderId="1" xfId="0" applyFont="1" applyFill="1" applyBorder="1" applyAlignment="1">
      <alignment horizontal="left" vertical="center"/>
    </xf>
    <xf numFmtId="0" fontId="10" fillId="4" borderId="19" xfId="0" applyFont="1" applyFill="1" applyBorder="1" applyAlignment="1">
      <alignment horizontal="left" vertical="center"/>
    </xf>
    <xf numFmtId="0" fontId="18" fillId="0" borderId="5"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cellXfs>
  <cellStyles count="4">
    <cellStyle name="Comma" xfId="2" builtinId="3"/>
    <cellStyle name="Currency" xfId="3" builtinId="4"/>
    <cellStyle name="Normal" xfId="0" builtinId="0"/>
    <cellStyle name="Normal 2" xfId="1" xr:uid="{C0BD128F-8296-4D94-B924-515FCC4AC0ED}"/>
  </cellStyles>
  <dxfs count="28">
    <dxf>
      <font>
        <b val="0"/>
        <i val="0"/>
        <strike val="0"/>
        <condense val="0"/>
        <extend val="0"/>
        <outline val="0"/>
        <shadow val="0"/>
        <u val="none"/>
        <vertAlign val="baseline"/>
        <sz val="11"/>
        <color theme="0"/>
        <name val="Calibri"/>
        <family val="2"/>
        <scheme val="minor"/>
      </font>
      <numFmt numFmtId="164" formatCode="_-[$$-409]* #,##0.00_ ;_-[$$-409]* \-#,##0.00\ ;_-[$$-409]* &quot;-&quot;??_ ;_-@_ "/>
      <fill>
        <patternFill patternType="solid">
          <fgColor indexed="6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left"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general" vertical="center" textRotation="0" wrapText="0"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general" vertical="center" textRotation="0" wrapText="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general" vertical="center" textRotation="0" wrapText="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general" vertical="center" textRotation="0" wrapText="0"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general" vertical="center" textRotation="0" wrapText="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general" vertical="center" textRotation="0" wrapText="0" indent="0" justifyLastLine="0" shrinkToFit="0" readingOrder="0"/>
    </dxf>
    <dxf>
      <alignment vertical="center" textRotation="0" indent="0" justifyLastLine="0" shrinkToFit="0" readingOrder="0"/>
    </dxf>
    <dxf>
      <font>
        <strike val="0"/>
        <outline val="0"/>
        <shadow val="0"/>
        <u val="none"/>
        <vertAlign val="baseline"/>
        <sz val="11"/>
        <color theme="0"/>
        <name val="Calibri"/>
        <family val="2"/>
        <scheme val="minor"/>
      </font>
      <fill>
        <patternFill patternType="solid">
          <fgColor indexed="64"/>
          <bgColor theme="4"/>
        </patternFill>
      </fill>
      <alignment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numFmt numFmtId="164" formatCode="_-[$$-409]* #,##0.00_ ;_-[$$-409]* \-#,##0.00\ ;_-[$$-409]* &quot;-&quot;??_ ;_-@_ "/>
    </dxf>
    <dxf>
      <alignment horizontal="center" vertical="center" textRotation="0" indent="0" justifyLastLine="0" shrinkToFit="0" readingOrder="0"/>
    </dxf>
    <dxf>
      <alignment horizontal="center" vertical="center"/>
    </dxf>
    <dxf>
      <alignment horizontal="left" vertical="center"/>
    </dxf>
    <dxf>
      <font>
        <b val="0"/>
        <i val="0"/>
        <strike val="0"/>
        <condense val="0"/>
        <extend val="0"/>
        <outline val="0"/>
        <shadow val="0"/>
        <u val="none"/>
        <vertAlign val="baseline"/>
        <sz val="11"/>
        <color rgb="FFFFFFFF"/>
        <name val="Calibri"/>
        <scheme val="none"/>
      </font>
      <fill>
        <patternFill patternType="solid">
          <fgColor indexed="64"/>
          <bgColor theme="4"/>
        </patternFill>
      </fill>
      <alignment horizontal="center" vertical="center" textRotation="0" wrapText="1" indent="0" justifyLastLine="0" shrinkToFit="0" readingOrder="0"/>
    </dxf>
    <dxf>
      <font>
        <strike val="0"/>
        <outline val="0"/>
        <shadow val="0"/>
        <u val="none"/>
        <vertAlign val="baseline"/>
        <sz val="11"/>
        <color rgb="FF000000"/>
        <name val="Calibri"/>
        <scheme val="none"/>
      </font>
    </dxf>
    <dxf>
      <font>
        <strike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213016</xdr:colOff>
      <xdr:row>0</xdr:row>
      <xdr:rowOff>6927</xdr:rowOff>
    </xdr:from>
    <xdr:to>
      <xdr:col>5</xdr:col>
      <xdr:colOff>975016</xdr:colOff>
      <xdr:row>5</xdr:row>
      <xdr:rowOff>172771</xdr:rowOff>
    </xdr:to>
    <xdr:pic>
      <xdr:nvPicPr>
        <xdr:cNvPr id="2" name="Picture 4">
          <a:extLst>
            <a:ext uri="{FF2B5EF4-FFF2-40B4-BE49-F238E27FC236}">
              <a16:creationId xmlns:a16="http://schemas.microsoft.com/office/drawing/2014/main" id="{1BEC900D-EFAF-45CE-A26C-739AE998FC3F}"/>
            </a:ext>
          </a:extLst>
        </xdr:cNvPr>
        <xdr:cNvPicPr>
          <a:picLocks noChangeAspect="1"/>
        </xdr:cNvPicPr>
      </xdr:nvPicPr>
      <xdr:blipFill>
        <a:blip xmlns:r="http://schemas.openxmlformats.org/officeDocument/2006/relationships" r:embed="rId1"/>
        <a:stretch>
          <a:fillRect/>
        </a:stretch>
      </xdr:blipFill>
      <xdr:spPr>
        <a:xfrm>
          <a:off x="5882296" y="6927"/>
          <a:ext cx="2552700" cy="1080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1626871</xdr:colOff>
      <xdr:row>0</xdr:row>
      <xdr:rowOff>28575</xdr:rowOff>
    </xdr:from>
    <xdr:to>
      <xdr:col>5</xdr:col>
      <xdr:colOff>1554481</xdr:colOff>
      <xdr:row>6</xdr:row>
      <xdr:rowOff>17254</xdr:rowOff>
    </xdr:to>
    <xdr:pic>
      <xdr:nvPicPr>
        <xdr:cNvPr id="3" name="Picture 4">
          <a:extLst>
            <a:ext uri="{FF2B5EF4-FFF2-40B4-BE49-F238E27FC236}">
              <a16:creationId xmlns:a16="http://schemas.microsoft.com/office/drawing/2014/main" id="{D87BF172-4910-403D-862D-F182BD271955}"/>
            </a:ext>
          </a:extLst>
        </xdr:cNvPr>
        <xdr:cNvPicPr>
          <a:picLocks noChangeAspect="1"/>
        </xdr:cNvPicPr>
      </xdr:nvPicPr>
      <xdr:blipFill>
        <a:blip xmlns:r="http://schemas.openxmlformats.org/officeDocument/2006/relationships" r:embed="rId1"/>
        <a:stretch>
          <a:fillRect/>
        </a:stretch>
      </xdr:blipFill>
      <xdr:spPr>
        <a:xfrm>
          <a:off x="7675246" y="28575"/>
          <a:ext cx="2575560" cy="10745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1504950</xdr:colOff>
      <xdr:row>5</xdr:row>
      <xdr:rowOff>152400</xdr:rowOff>
    </xdr:to>
    <xdr:pic>
      <xdr:nvPicPr>
        <xdr:cNvPr id="4" name="Picture 4">
          <a:extLst>
            <a:ext uri="{FF2B5EF4-FFF2-40B4-BE49-F238E27FC236}">
              <a16:creationId xmlns:a16="http://schemas.microsoft.com/office/drawing/2014/main" id="{E1826DB3-F0B7-4E7A-B9FB-F4B54A1BC7B7}"/>
            </a:ext>
          </a:extLst>
        </xdr:cNvPr>
        <xdr:cNvPicPr>
          <a:picLocks noChangeAspect="1"/>
        </xdr:cNvPicPr>
      </xdr:nvPicPr>
      <xdr:blipFill>
        <a:blip xmlns:r="http://schemas.openxmlformats.org/officeDocument/2006/relationships" r:embed="rId1"/>
        <a:stretch>
          <a:fillRect/>
        </a:stretch>
      </xdr:blipFill>
      <xdr:spPr>
        <a:xfrm>
          <a:off x="6991350" y="0"/>
          <a:ext cx="2705100" cy="1057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5558791</xdr:colOff>
      <xdr:row>0</xdr:row>
      <xdr:rowOff>0</xdr:rowOff>
    </xdr:from>
    <xdr:to>
      <xdr:col>2</xdr:col>
      <xdr:colOff>1466</xdr:colOff>
      <xdr:row>5</xdr:row>
      <xdr:rowOff>154414</xdr:rowOff>
    </xdr:to>
    <xdr:pic>
      <xdr:nvPicPr>
        <xdr:cNvPr id="3" name="Picture 4">
          <a:extLst>
            <a:ext uri="{FF2B5EF4-FFF2-40B4-BE49-F238E27FC236}">
              <a16:creationId xmlns:a16="http://schemas.microsoft.com/office/drawing/2014/main" id="{3B9A02C1-B003-417D-9DE3-B611A7F091EE}"/>
            </a:ext>
          </a:extLst>
        </xdr:cNvPr>
        <xdr:cNvPicPr>
          <a:picLocks noChangeAspect="1"/>
        </xdr:cNvPicPr>
      </xdr:nvPicPr>
      <xdr:blipFill>
        <a:blip xmlns:r="http://schemas.openxmlformats.org/officeDocument/2006/relationships" r:embed="rId1"/>
        <a:stretch>
          <a:fillRect/>
        </a:stretch>
      </xdr:blipFill>
      <xdr:spPr>
        <a:xfrm>
          <a:off x="6305551" y="0"/>
          <a:ext cx="2560320" cy="106881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D685700-DB57-4E42-ADA8-F0F7B6C6FF0E}" name="Table14542" displayName="Table14542" ref="A10:F20" totalsRowCount="1" headerRowDxfId="27" dataDxfId="26" totalsRowDxfId="25">
  <autoFilter ref="A10:F19" xr:uid="{6AB692BA-9B17-4293-8B58-757C4BE9714F}"/>
  <tableColumns count="6">
    <tableColumn id="1" xr3:uid="{313CB00D-22C7-4C58-AA0A-7EF635B600AD}" name="Ref." totalsRowLabel="Total" totalsRowDxfId="5"/>
    <tableColumn id="2" xr3:uid="{79CC278E-7754-4EBD-A0C5-498081F69937}" name="Description" dataDxfId="24" totalsRowDxfId="4"/>
    <tableColumn id="4" xr3:uid="{9726978A-7DD3-4EC5-B6E7-62C8DBB99313}" name="Unit" dataDxfId="23" totalsRowDxfId="3"/>
    <tableColumn id="5" xr3:uid="{5F9DECFC-C19B-4756-AB13-5137045C5416}" name="Quantity" dataDxfId="22" totalsRowDxfId="2"/>
    <tableColumn id="6" xr3:uid="{A419094D-BFF2-42C1-A197-EBD2C43402C3}" name="Unit cost (USD)" totalsRowDxfId="1"/>
    <tableColumn id="7" xr3:uid="{13DD57DC-1723-42CA-805F-C0BB9BE89853}" name="Cost (USD)" totalsRowFunction="custom" dataDxfId="21" totalsRowDxfId="0" dataCellStyle="Comma">
      <calculatedColumnFormula>Table14542[[#This Row],[Unit cost (USD)]]*Table14542[[#This Row],[Quantity]]</calculatedColumnFormula>
      <totalsRowFormula>SUM(F11,F16)</totalsRowFormula>
    </tableColumn>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A5243A5-65E2-44ED-B41D-39028997C941}" name="Table14" displayName="Table14" ref="A9:F14" totalsRowCount="1" headerRowDxfId="20" dataDxfId="19" totalsRowDxfId="18">
  <tableColumns count="6">
    <tableColumn id="1" xr3:uid="{09985398-1EA5-45C6-A46E-2219A7E0B29E}" name="Ref." dataDxfId="17" totalsRowDxfId="16"/>
    <tableColumn id="2" xr3:uid="{B97AD8B7-C89E-48C5-9D64-CB6EFD968914}" name="ID" dataDxfId="15" totalsRowDxfId="14"/>
    <tableColumn id="5" xr3:uid="{AA2E45E7-3500-498E-A9E1-20032C0F5BF4}" name="GPS Coordinates " dataDxfId="13" totalsRowDxfId="12"/>
    <tableColumn id="3" xr3:uid="{DB268823-5149-4730-8BEB-C3471EE2D41A}" name="Intervention type " dataDxfId="11" totalsRowDxfId="10"/>
    <tableColumn id="4" xr3:uid="{77F71CDE-0F3D-43B8-B9F9-848C66EA7614}" name="Scenario" dataDxfId="9" totalsRowDxfId="8"/>
    <tableColumn id="6" xr3:uid="{0D7B92B7-D5B0-45E4-8BD6-AAD1F976AAA3}" name="Drawing Reference " dataDxfId="7" totalsRowDxfId="6"/>
  </tableColumns>
  <tableStyleInfo name="TableStyleLight9" showFirstColumn="0" showLastColumn="0" showRowStripes="1" showColumnStripes="1"/>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4E9E1-7A09-450B-8B90-5EAC7CF6C651}">
  <sheetPr>
    <tabColor theme="4" tint="0.59999389629810485"/>
    <pageSetUpPr fitToPage="1"/>
  </sheetPr>
  <dimension ref="A1:F20"/>
  <sheetViews>
    <sheetView tabSelected="1" topLeftCell="A13" zoomScaleNormal="100" workbookViewId="0">
      <selection activeCell="D23" sqref="D23"/>
    </sheetView>
  </sheetViews>
  <sheetFormatPr defaultRowHeight="14.4" x14ac:dyDescent="0.3"/>
  <cols>
    <col min="2" max="2" width="74.44140625" customWidth="1"/>
    <col min="3" max="3" width="10" bestFit="1" customWidth="1"/>
    <col min="4" max="4" width="12.77734375" bestFit="1" customWidth="1"/>
    <col min="5" max="5" width="13.33203125" bestFit="1" customWidth="1"/>
    <col min="6" max="6" width="14.44140625" bestFit="1" customWidth="1"/>
  </cols>
  <sheetData>
    <row r="1" spans="1:6" x14ac:dyDescent="0.3">
      <c r="A1" s="1" t="s">
        <v>0</v>
      </c>
    </row>
    <row r="2" spans="1:6" x14ac:dyDescent="0.3">
      <c r="A2" t="s">
        <v>1</v>
      </c>
    </row>
    <row r="3" spans="1:6" x14ac:dyDescent="0.3">
      <c r="A3" t="s">
        <v>2</v>
      </c>
    </row>
    <row r="4" spans="1:6" x14ac:dyDescent="0.3">
      <c r="A4" t="s">
        <v>36</v>
      </c>
    </row>
    <row r="5" spans="1:6" x14ac:dyDescent="0.3">
      <c r="A5" t="s">
        <v>120</v>
      </c>
    </row>
    <row r="7" spans="1:6" ht="15" customHeight="1" x14ac:dyDescent="0.3">
      <c r="A7" s="56" t="s">
        <v>106</v>
      </c>
      <c r="B7" s="56"/>
      <c r="C7" s="56"/>
      <c r="D7" s="56"/>
      <c r="E7" s="56"/>
      <c r="F7" s="56"/>
    </row>
    <row r="8" spans="1:6" ht="15" customHeight="1" x14ac:dyDescent="0.3">
      <c r="A8" s="56"/>
      <c r="B8" s="56"/>
      <c r="C8" s="56"/>
      <c r="D8" s="56"/>
      <c r="E8" s="56"/>
      <c r="F8" s="56"/>
    </row>
    <row r="9" spans="1:6" ht="222" customHeight="1" x14ac:dyDescent="0.3">
      <c r="A9" s="57" t="s">
        <v>107</v>
      </c>
      <c r="B9" s="58"/>
      <c r="C9" s="58"/>
      <c r="D9" s="58"/>
      <c r="E9" s="58"/>
      <c r="F9" s="59"/>
    </row>
    <row r="10" spans="1:6" ht="28.8" x14ac:dyDescent="0.3">
      <c r="A10" s="20" t="s">
        <v>4</v>
      </c>
      <c r="B10" s="20" t="s">
        <v>15</v>
      </c>
      <c r="C10" s="21" t="s">
        <v>16</v>
      </c>
      <c r="D10" s="22" t="s">
        <v>17</v>
      </c>
      <c r="E10" s="22" t="s">
        <v>18</v>
      </c>
      <c r="F10" s="36" t="s">
        <v>19</v>
      </c>
    </row>
    <row r="11" spans="1:6" x14ac:dyDescent="0.3">
      <c r="A11" s="8">
        <v>5</v>
      </c>
      <c r="B11" s="9" t="s">
        <v>32</v>
      </c>
      <c r="C11" s="10"/>
      <c r="D11" s="11"/>
      <c r="E11" s="12"/>
      <c r="F11" s="13">
        <f>SUM(F12:F15)</f>
        <v>0</v>
      </c>
    </row>
    <row r="12" spans="1:6" ht="69" x14ac:dyDescent="0.3">
      <c r="A12" s="14">
        <v>5.01</v>
      </c>
      <c r="B12" s="19" t="s">
        <v>99</v>
      </c>
      <c r="C12" s="15" t="s">
        <v>34</v>
      </c>
      <c r="D12" s="16">
        <v>50</v>
      </c>
      <c r="E12" s="18"/>
      <c r="F12" s="17">
        <f>Table14542[[#This Row],[Unit cost (USD)]]*Table14542[[#This Row],[Quantity]]</f>
        <v>0</v>
      </c>
    </row>
    <row r="13" spans="1:6" ht="82.8" x14ac:dyDescent="0.3">
      <c r="A13" s="14">
        <v>5.0199999999999996</v>
      </c>
      <c r="B13" s="19" t="s">
        <v>121</v>
      </c>
      <c r="C13" s="15" t="s">
        <v>108</v>
      </c>
      <c r="D13" s="16">
        <v>1</v>
      </c>
      <c r="E13" s="18"/>
      <c r="F13" s="17">
        <f>Table14542[[#This Row],[Unit cost (USD)]]*Table14542[[#This Row],[Quantity]]</f>
        <v>0</v>
      </c>
    </row>
    <row r="14" spans="1:6" ht="41.4" x14ac:dyDescent="0.3">
      <c r="A14" s="14">
        <v>5.03</v>
      </c>
      <c r="B14" s="19" t="s">
        <v>109</v>
      </c>
      <c r="C14" s="15" t="s">
        <v>100</v>
      </c>
      <c r="D14" s="16">
        <v>1</v>
      </c>
      <c r="E14" s="18"/>
      <c r="F14" s="17">
        <f>Table14542[[#This Row],[Unit cost (USD)]]*Table14542[[#This Row],[Quantity]]</f>
        <v>0</v>
      </c>
    </row>
    <row r="15" spans="1:6" ht="27.6" x14ac:dyDescent="0.3">
      <c r="A15" s="14">
        <v>5.04</v>
      </c>
      <c r="B15" s="19" t="s">
        <v>110</v>
      </c>
      <c r="C15" s="15" t="s">
        <v>35</v>
      </c>
      <c r="D15" s="16">
        <v>80</v>
      </c>
      <c r="E15" s="18"/>
      <c r="F15" s="17">
        <f>Table14542[[#This Row],[Unit cost (USD)]]*Table14542[[#This Row],[Quantity]]</f>
        <v>0</v>
      </c>
    </row>
    <row r="16" spans="1:6" x14ac:dyDescent="0.3">
      <c r="A16" s="8">
        <v>17</v>
      </c>
      <c r="B16" s="9" t="s">
        <v>33</v>
      </c>
      <c r="C16" s="10"/>
      <c r="D16" s="11"/>
      <c r="E16" s="12"/>
      <c r="F16" s="13">
        <f>SUM(F17:F19)</f>
        <v>0</v>
      </c>
    </row>
    <row r="17" spans="1:6" ht="69" x14ac:dyDescent="0.3">
      <c r="A17" s="14">
        <v>17.010000000000002</v>
      </c>
      <c r="B17" s="19" t="s">
        <v>58</v>
      </c>
      <c r="C17" s="15" t="s">
        <v>34</v>
      </c>
      <c r="D17" s="16">
        <v>10</v>
      </c>
      <c r="E17" s="18"/>
      <c r="F17" s="17">
        <f>Table14542[[#This Row],[Unit cost (USD)]]*Table14542[[#This Row],[Quantity]]</f>
        <v>0</v>
      </c>
    </row>
    <row r="18" spans="1:6" ht="41.4" x14ac:dyDescent="0.3">
      <c r="A18" s="14">
        <v>17.02</v>
      </c>
      <c r="B18" s="19" t="s">
        <v>111</v>
      </c>
      <c r="C18" s="15" t="s">
        <v>35</v>
      </c>
      <c r="D18" s="16">
        <v>80</v>
      </c>
      <c r="E18" s="18"/>
      <c r="F18" s="17">
        <f>Table14542[[#This Row],[Unit cost (USD)]]*Table14542[[#This Row],[Quantity]]</f>
        <v>0</v>
      </c>
    </row>
    <row r="19" spans="1:6" ht="27.6" x14ac:dyDescent="0.3">
      <c r="A19" s="14">
        <v>17.03</v>
      </c>
      <c r="B19" s="19" t="s">
        <v>112</v>
      </c>
      <c r="C19" s="15" t="s">
        <v>34</v>
      </c>
      <c r="D19" s="16">
        <f>80*((0.795*0.795)-0.14)</f>
        <v>39.362000000000002</v>
      </c>
      <c r="E19" s="18"/>
      <c r="F19" s="17">
        <f>Table14542[[#This Row],[Unit cost (USD)]]*Table14542[[#This Row],[Quantity]]</f>
        <v>0</v>
      </c>
    </row>
    <row r="20" spans="1:6" x14ac:dyDescent="0.3">
      <c r="A20" s="26" t="s">
        <v>14</v>
      </c>
      <c r="B20" s="27"/>
      <c r="C20" s="26"/>
      <c r="D20" s="26"/>
      <c r="E20" s="26"/>
      <c r="F20" s="28">
        <f>SUM(F11,F16)</f>
        <v>0</v>
      </c>
    </row>
  </sheetData>
  <mergeCells count="2">
    <mergeCell ref="A7:F8"/>
    <mergeCell ref="A9:F9"/>
  </mergeCells>
  <phoneticPr fontId="14" type="noConversion"/>
  <pageMargins left="0.7" right="0.7" top="0.75" bottom="0.75" header="0.3" footer="0.3"/>
  <pageSetup scale="91" fitToHeight="0" orientation="landscape" r:id="rId1"/>
  <headerFooter>
    <oddFooter>&amp;C&amp;"+,Regular"&amp;10Page &amp;P of &amp;N&amp;R&amp;"+,Regular"&amp;10Approved By:
Wafaa Alshaaban
Project Officer</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49C5D-3A68-4314-8DB3-A43FDBAF1BEC}">
  <sheetPr>
    <tabColor theme="4" tint="0.39997558519241921"/>
    <pageSetUpPr fitToPage="1"/>
  </sheetPr>
  <dimension ref="A1:F14"/>
  <sheetViews>
    <sheetView zoomScaleNormal="100" zoomScaleSheetLayoutView="110" workbookViewId="0">
      <selection activeCell="D18" sqref="D18"/>
    </sheetView>
  </sheetViews>
  <sheetFormatPr defaultRowHeight="14.4" x14ac:dyDescent="0.3"/>
  <cols>
    <col min="1" max="1" width="6.5546875" customWidth="1"/>
    <col min="2" max="2" width="14.33203125" customWidth="1"/>
    <col min="3" max="3" width="15.6640625" bestFit="1" customWidth="1"/>
    <col min="4" max="4" width="51.6640625" customWidth="1"/>
    <col min="5" max="5" width="38.6640625" bestFit="1" customWidth="1"/>
    <col min="6" max="6" width="23.44140625" customWidth="1"/>
  </cols>
  <sheetData>
    <row r="1" spans="1:6" x14ac:dyDescent="0.3">
      <c r="A1" s="1" t="s">
        <v>0</v>
      </c>
    </row>
    <row r="2" spans="1:6" x14ac:dyDescent="0.3">
      <c r="A2" t="s">
        <v>1</v>
      </c>
    </row>
    <row r="3" spans="1:6" x14ac:dyDescent="0.3">
      <c r="A3" t="s">
        <v>2</v>
      </c>
    </row>
    <row r="4" spans="1:6" x14ac:dyDescent="0.3">
      <c r="A4" t="s">
        <v>3</v>
      </c>
    </row>
    <row r="5" spans="1:6" x14ac:dyDescent="0.3">
      <c r="A5" t="s">
        <v>119</v>
      </c>
    </row>
    <row r="7" spans="1:6" ht="14.4" customHeight="1" x14ac:dyDescent="0.3">
      <c r="A7" s="60" t="s">
        <v>20</v>
      </c>
      <c r="B7" s="60"/>
      <c r="C7" s="60"/>
      <c r="D7" s="60"/>
      <c r="E7" s="60"/>
      <c r="F7" s="60"/>
    </row>
    <row r="8" spans="1:6" ht="14.4" customHeight="1" x14ac:dyDescent="0.3">
      <c r="A8" s="60"/>
      <c r="B8" s="60"/>
      <c r="C8" s="60"/>
      <c r="D8" s="60"/>
      <c r="E8" s="60"/>
      <c r="F8" s="60"/>
    </row>
    <row r="9" spans="1:6" x14ac:dyDescent="0.3">
      <c r="A9" s="2" t="s">
        <v>4</v>
      </c>
      <c r="B9" s="2" t="s">
        <v>5</v>
      </c>
      <c r="C9" s="2" t="s">
        <v>6</v>
      </c>
      <c r="D9" s="2" t="s">
        <v>7</v>
      </c>
      <c r="E9" s="2" t="s">
        <v>8</v>
      </c>
      <c r="F9" s="2" t="s">
        <v>21</v>
      </c>
    </row>
    <row r="10" spans="1:6" x14ac:dyDescent="0.3">
      <c r="A10" s="6"/>
      <c r="B10" s="6"/>
      <c r="C10" s="6"/>
      <c r="D10" s="7" t="s">
        <v>9</v>
      </c>
      <c r="E10" s="6"/>
      <c r="F10" s="6"/>
    </row>
    <row r="11" spans="1:6" s="24" customFormat="1" ht="27.6" x14ac:dyDescent="0.3">
      <c r="A11" s="33">
        <v>5</v>
      </c>
      <c r="B11" s="34" t="s">
        <v>22</v>
      </c>
      <c r="C11" s="35" t="s">
        <v>117</v>
      </c>
      <c r="D11" s="34" t="s">
        <v>23</v>
      </c>
      <c r="E11" s="32" t="s">
        <v>13</v>
      </c>
      <c r="F11" s="32" t="s">
        <v>23</v>
      </c>
    </row>
    <row r="12" spans="1:6" x14ac:dyDescent="0.3">
      <c r="A12" s="6"/>
      <c r="B12" s="6"/>
      <c r="C12" s="6"/>
      <c r="D12" s="7" t="s">
        <v>10</v>
      </c>
      <c r="E12" s="6"/>
      <c r="F12" s="6"/>
    </row>
    <row r="13" spans="1:6" s="24" customFormat="1" ht="27.6" x14ac:dyDescent="0.3">
      <c r="A13" s="33">
        <v>17</v>
      </c>
      <c r="B13" s="34" t="s">
        <v>11</v>
      </c>
      <c r="C13" s="35" t="s">
        <v>24</v>
      </c>
      <c r="D13" s="34" t="s">
        <v>12</v>
      </c>
      <c r="E13" s="32" t="s">
        <v>13</v>
      </c>
      <c r="F13" s="34" t="s">
        <v>12</v>
      </c>
    </row>
    <row r="14" spans="1:6" x14ac:dyDescent="0.3">
      <c r="A14" s="5"/>
      <c r="B14" s="5"/>
      <c r="C14" s="5"/>
      <c r="D14" s="5"/>
      <c r="E14" s="5"/>
      <c r="F14" s="5"/>
    </row>
  </sheetData>
  <mergeCells count="1">
    <mergeCell ref="A7:F8"/>
  </mergeCells>
  <pageMargins left="0.7" right="0.7" top="0.75" bottom="0.75" header="0.3" footer="0.3"/>
  <pageSetup scale="81" orientation="landscape" r:id="rId1"/>
  <headerFooter>
    <oddFooter>&amp;C&amp;"+,Regular"&amp;10Page &amp;P of &amp;N&amp;R&amp;"+,Regular"&amp;10Approved By: 
Wafaa Alshaaban
Project Officer</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8C210-FF99-49D8-8635-5217EB51E56C}">
  <sheetPr>
    <tabColor theme="4" tint="-0.249977111117893"/>
    <pageSetUpPr fitToPage="1"/>
  </sheetPr>
  <dimension ref="A1:C44"/>
  <sheetViews>
    <sheetView view="pageBreakPreview" zoomScaleNormal="100" zoomScaleSheetLayoutView="100" workbookViewId="0">
      <selection activeCell="A17" sqref="A17"/>
    </sheetView>
  </sheetViews>
  <sheetFormatPr defaultColWidth="8.6640625" defaultRowHeight="14.4" x14ac:dyDescent="0.3"/>
  <cols>
    <col min="1" max="1" width="101.88671875" customWidth="1"/>
    <col min="2" max="2" width="17.44140625" customWidth="1"/>
    <col min="3" max="3" width="22.33203125" style="4" bestFit="1" customWidth="1"/>
  </cols>
  <sheetData>
    <row r="1" spans="1:3" x14ac:dyDescent="0.3">
      <c r="A1" s="1" t="s">
        <v>0</v>
      </c>
      <c r="B1" s="1"/>
      <c r="C1"/>
    </row>
    <row r="2" spans="1:3" x14ac:dyDescent="0.3">
      <c r="A2" t="s">
        <v>1</v>
      </c>
      <c r="C2"/>
    </row>
    <row r="3" spans="1:3" x14ac:dyDescent="0.3">
      <c r="A3" t="s">
        <v>2</v>
      </c>
      <c r="C3"/>
    </row>
    <row r="4" spans="1:3" x14ac:dyDescent="0.3">
      <c r="A4" t="s">
        <v>37</v>
      </c>
      <c r="C4"/>
    </row>
    <row r="5" spans="1:3" x14ac:dyDescent="0.3">
      <c r="A5" t="s">
        <v>119</v>
      </c>
      <c r="C5"/>
    </row>
    <row r="6" spans="1:3" x14ac:dyDescent="0.3">
      <c r="C6"/>
    </row>
    <row r="7" spans="1:3" s="23" customFormat="1" ht="33.75" customHeight="1" x14ac:dyDescent="0.3">
      <c r="A7" s="67" t="s">
        <v>27</v>
      </c>
      <c r="B7" s="67"/>
      <c r="C7" s="67"/>
    </row>
    <row r="8" spans="1:3" s="24" customFormat="1" ht="30" customHeight="1" x14ac:dyDescent="0.3">
      <c r="A8" s="68" t="s">
        <v>113</v>
      </c>
      <c r="B8" s="69"/>
      <c r="C8" s="70" t="s">
        <v>25</v>
      </c>
    </row>
    <row r="9" spans="1:3" s="24" customFormat="1" ht="30" customHeight="1" x14ac:dyDescent="0.3">
      <c r="A9" s="48" t="s">
        <v>30</v>
      </c>
      <c r="B9" s="25" t="s">
        <v>31</v>
      </c>
      <c r="C9" s="49" t="s">
        <v>29</v>
      </c>
    </row>
    <row r="10" spans="1:3" s="24" customFormat="1" ht="30" customHeight="1" x14ac:dyDescent="0.3">
      <c r="A10" s="50" t="s">
        <v>38</v>
      </c>
      <c r="B10" s="29">
        <v>14</v>
      </c>
      <c r="C10" s="51" t="s">
        <v>26</v>
      </c>
    </row>
    <row r="11" spans="1:3" s="24" customFormat="1" ht="30" customHeight="1" x14ac:dyDescent="0.3">
      <c r="A11" s="50" t="s">
        <v>45</v>
      </c>
      <c r="B11" s="29" t="s">
        <v>46</v>
      </c>
      <c r="C11" s="51" t="s">
        <v>26</v>
      </c>
    </row>
    <row r="12" spans="1:3" s="24" customFormat="1" ht="30" customHeight="1" x14ac:dyDescent="0.3">
      <c r="A12" s="50" t="s">
        <v>47</v>
      </c>
      <c r="B12" s="29" t="s">
        <v>46</v>
      </c>
      <c r="C12" s="51" t="s">
        <v>26</v>
      </c>
    </row>
    <row r="13" spans="1:3" s="24" customFormat="1" ht="30" customHeight="1" x14ac:dyDescent="0.3">
      <c r="A13" s="50" t="s">
        <v>48</v>
      </c>
      <c r="B13" s="29" t="s">
        <v>49</v>
      </c>
      <c r="C13" s="51" t="s">
        <v>26</v>
      </c>
    </row>
    <row r="14" spans="1:3" s="24" customFormat="1" ht="30" customHeight="1" x14ac:dyDescent="0.3">
      <c r="A14" s="50" t="s">
        <v>50</v>
      </c>
      <c r="B14" s="29" t="s">
        <v>46</v>
      </c>
      <c r="C14" s="51" t="s">
        <v>26</v>
      </c>
    </row>
    <row r="15" spans="1:3" s="24" customFormat="1" ht="30" customHeight="1" x14ac:dyDescent="0.3">
      <c r="A15" s="50" t="s">
        <v>51</v>
      </c>
      <c r="B15" s="29" t="s">
        <v>40</v>
      </c>
      <c r="C15" s="51" t="s">
        <v>26</v>
      </c>
    </row>
    <row r="16" spans="1:3" s="24" customFormat="1" ht="30" customHeight="1" x14ac:dyDescent="0.3">
      <c r="A16" s="50" t="s">
        <v>42</v>
      </c>
      <c r="B16" s="29" t="s">
        <v>52</v>
      </c>
      <c r="C16" s="51" t="s">
        <v>26</v>
      </c>
    </row>
    <row r="17" spans="1:3" s="24" customFormat="1" ht="30" customHeight="1" x14ac:dyDescent="0.3">
      <c r="A17" s="50" t="s">
        <v>43</v>
      </c>
      <c r="B17" s="29">
        <v>2</v>
      </c>
      <c r="C17" s="51" t="s">
        <v>26</v>
      </c>
    </row>
    <row r="18" spans="1:3" s="24" customFormat="1" ht="30" customHeight="1" x14ac:dyDescent="0.3">
      <c r="A18" s="50" t="s">
        <v>44</v>
      </c>
      <c r="B18" s="29">
        <v>7</v>
      </c>
      <c r="C18" s="51" t="s">
        <v>26</v>
      </c>
    </row>
    <row r="19" spans="1:3" s="24" customFormat="1" ht="30" customHeight="1" x14ac:dyDescent="0.3">
      <c r="A19" s="71" t="s">
        <v>114</v>
      </c>
      <c r="B19" s="72"/>
      <c r="C19" s="73" t="s">
        <v>25</v>
      </c>
    </row>
    <row r="20" spans="1:3" s="24" customFormat="1" ht="30" customHeight="1" x14ac:dyDescent="0.3">
      <c r="A20" s="48" t="s">
        <v>30</v>
      </c>
      <c r="B20" s="25" t="s">
        <v>31</v>
      </c>
      <c r="C20" s="49" t="s">
        <v>29</v>
      </c>
    </row>
    <row r="21" spans="1:3" s="24" customFormat="1" ht="30" customHeight="1" x14ac:dyDescent="0.3">
      <c r="A21" s="50" t="s">
        <v>39</v>
      </c>
      <c r="B21" s="29">
        <v>2</v>
      </c>
      <c r="C21" s="51" t="s">
        <v>26</v>
      </c>
    </row>
    <row r="22" spans="1:3" s="24" customFormat="1" ht="30" customHeight="1" x14ac:dyDescent="0.3">
      <c r="A22" s="50" t="s">
        <v>28</v>
      </c>
      <c r="B22" s="29">
        <v>1</v>
      </c>
      <c r="C22" s="51" t="s">
        <v>26</v>
      </c>
    </row>
    <row r="23" spans="1:3" s="24" customFormat="1" ht="30" customHeight="1" x14ac:dyDescent="0.3">
      <c r="A23" s="50" t="s">
        <v>53</v>
      </c>
      <c r="B23" s="29" t="s">
        <v>40</v>
      </c>
      <c r="C23" s="51" t="s">
        <v>26</v>
      </c>
    </row>
    <row r="24" spans="1:3" s="24" customFormat="1" ht="30" customHeight="1" x14ac:dyDescent="0.3">
      <c r="A24" s="50" t="s">
        <v>41</v>
      </c>
      <c r="B24" s="29">
        <v>3</v>
      </c>
      <c r="C24" s="51" t="s">
        <v>26</v>
      </c>
    </row>
    <row r="25" spans="1:3" s="24" customFormat="1" ht="30" customHeight="1" x14ac:dyDescent="0.3">
      <c r="A25" s="50" t="s">
        <v>42</v>
      </c>
      <c r="B25" s="29" t="s">
        <v>52</v>
      </c>
      <c r="C25" s="51" t="s">
        <v>26</v>
      </c>
    </row>
    <row r="26" spans="1:3" s="24" customFormat="1" ht="30" customHeight="1" x14ac:dyDescent="0.3">
      <c r="A26" s="50" t="s">
        <v>54</v>
      </c>
      <c r="B26" s="29">
        <v>2</v>
      </c>
      <c r="C26" s="51" t="s">
        <v>26</v>
      </c>
    </row>
    <row r="27" spans="1:3" s="24" customFormat="1" ht="30" customHeight="1" x14ac:dyDescent="0.3">
      <c r="A27" s="50" t="s">
        <v>44</v>
      </c>
      <c r="B27" s="29">
        <v>7</v>
      </c>
      <c r="C27" s="51" t="s">
        <v>26</v>
      </c>
    </row>
    <row r="28" spans="1:3" s="24" customFormat="1" ht="30" customHeight="1" x14ac:dyDescent="0.3">
      <c r="A28" s="61" t="s">
        <v>115</v>
      </c>
      <c r="B28" s="62"/>
      <c r="C28" s="63" t="s">
        <v>25</v>
      </c>
    </row>
    <row r="29" spans="1:3" s="24" customFormat="1" ht="30" customHeight="1" x14ac:dyDescent="0.3">
      <c r="A29" s="48" t="s">
        <v>30</v>
      </c>
      <c r="B29" s="25" t="s">
        <v>31</v>
      </c>
      <c r="C29" s="49" t="s">
        <v>29</v>
      </c>
    </row>
    <row r="30" spans="1:3" s="24" customFormat="1" ht="30" customHeight="1" x14ac:dyDescent="0.3">
      <c r="A30" s="50" t="s">
        <v>38</v>
      </c>
      <c r="B30" s="29">
        <v>14</v>
      </c>
      <c r="C30" s="51" t="s">
        <v>26</v>
      </c>
    </row>
    <row r="31" spans="1:3" s="24" customFormat="1" ht="30" customHeight="1" x14ac:dyDescent="0.3">
      <c r="A31" s="50" t="s">
        <v>39</v>
      </c>
      <c r="B31" s="29">
        <v>2</v>
      </c>
      <c r="C31" s="51" t="s">
        <v>26</v>
      </c>
    </row>
    <row r="32" spans="1:3" s="24" customFormat="1" ht="30" customHeight="1" x14ac:dyDescent="0.3">
      <c r="A32" s="50" t="s">
        <v>45</v>
      </c>
      <c r="B32" s="29">
        <v>5</v>
      </c>
      <c r="C32" s="51" t="s">
        <v>26</v>
      </c>
    </row>
    <row r="33" spans="1:3" s="24" customFormat="1" ht="30" customHeight="1" x14ac:dyDescent="0.3">
      <c r="A33" s="50" t="s">
        <v>55</v>
      </c>
      <c r="B33" s="29">
        <v>3</v>
      </c>
      <c r="C33" s="51" t="s">
        <v>26</v>
      </c>
    </row>
    <row r="34" spans="1:3" s="24" customFormat="1" ht="30" customHeight="1" x14ac:dyDescent="0.3">
      <c r="A34" s="50" t="s">
        <v>43</v>
      </c>
      <c r="B34" s="29">
        <v>2</v>
      </c>
      <c r="C34" s="51" t="s">
        <v>26</v>
      </c>
    </row>
    <row r="35" spans="1:3" s="24" customFormat="1" ht="30" customHeight="1" x14ac:dyDescent="0.3">
      <c r="A35" s="50" t="s">
        <v>44</v>
      </c>
      <c r="B35" s="29">
        <v>7</v>
      </c>
      <c r="C35" s="51" t="s">
        <v>26</v>
      </c>
    </row>
    <row r="36" spans="1:3" ht="30" customHeight="1" x14ac:dyDescent="0.3">
      <c r="A36" s="64" t="s">
        <v>116</v>
      </c>
      <c r="B36" s="65"/>
      <c r="C36" s="66" t="s">
        <v>25</v>
      </c>
    </row>
    <row r="37" spans="1:3" ht="30" customHeight="1" x14ac:dyDescent="0.3">
      <c r="A37" s="48" t="s">
        <v>30</v>
      </c>
      <c r="B37" s="25" t="s">
        <v>31</v>
      </c>
      <c r="C37" s="49" t="s">
        <v>29</v>
      </c>
    </row>
    <row r="38" spans="1:3" ht="30" customHeight="1" x14ac:dyDescent="0.3">
      <c r="A38" s="46" t="s">
        <v>38</v>
      </c>
      <c r="B38" s="30">
        <v>14</v>
      </c>
      <c r="C38" s="52" t="s">
        <v>26</v>
      </c>
    </row>
    <row r="39" spans="1:3" ht="30" customHeight="1" x14ac:dyDescent="0.3">
      <c r="A39" s="53" t="s">
        <v>39</v>
      </c>
      <c r="B39" s="30">
        <v>2</v>
      </c>
      <c r="C39" s="52" t="s">
        <v>26</v>
      </c>
    </row>
    <row r="40" spans="1:3" ht="30" customHeight="1" x14ac:dyDescent="0.3">
      <c r="A40" s="53" t="s">
        <v>28</v>
      </c>
      <c r="B40" s="30">
        <v>14</v>
      </c>
      <c r="C40" s="52" t="s">
        <v>26</v>
      </c>
    </row>
    <row r="41" spans="1:3" ht="30" customHeight="1" x14ac:dyDescent="0.3">
      <c r="A41" s="53" t="s">
        <v>56</v>
      </c>
      <c r="B41" s="30">
        <v>7</v>
      </c>
      <c r="C41" s="52" t="s">
        <v>26</v>
      </c>
    </row>
    <row r="42" spans="1:3" ht="30" customHeight="1" x14ac:dyDescent="0.3">
      <c r="A42" s="53" t="s">
        <v>57</v>
      </c>
      <c r="B42" s="30">
        <v>2</v>
      </c>
      <c r="C42" s="52" t="s">
        <v>26</v>
      </c>
    </row>
    <row r="43" spans="1:3" ht="30" customHeight="1" x14ac:dyDescent="0.3">
      <c r="A43" s="53" t="s">
        <v>44</v>
      </c>
      <c r="B43" s="30">
        <v>7</v>
      </c>
      <c r="C43" s="52" t="s">
        <v>26</v>
      </c>
    </row>
    <row r="44" spans="1:3" ht="30" customHeight="1" x14ac:dyDescent="0.3">
      <c r="A44" s="54"/>
      <c r="B44" s="47"/>
      <c r="C44" s="55"/>
    </row>
  </sheetData>
  <mergeCells count="5">
    <mergeCell ref="A28:C28"/>
    <mergeCell ref="A36:C36"/>
    <mergeCell ref="A7:C7"/>
    <mergeCell ref="A8:C8"/>
    <mergeCell ref="A19:C19"/>
  </mergeCells>
  <printOptions horizontalCentered="1"/>
  <pageMargins left="0.196850393700787" right="0.196850393700787" top="0.196850393700787" bottom="0.196850393700787" header="0.31496062992126" footer="0.31496062992126"/>
  <pageSetup paperSize="9" fitToHeight="0" orientation="landscape" r:id="rId1"/>
  <headerFooter>
    <oddFooter>&amp;C&amp;"+,Regular"&amp;10Page &amp;P of &amp;N&amp;R&amp;"+,Regular"&amp;10Approved By: 
Wafaa Alshaaban
Project Officer</oddFooter>
  </headerFooter>
  <rowBreaks count="3" manualBreakCount="3">
    <brk id="18" max="2" man="1"/>
    <brk id="27" max="2" man="1"/>
    <brk id="35"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94483-CC31-45B0-A82F-2F0DED0CA2E9}">
  <sheetPr>
    <tabColor theme="4" tint="-0.499984740745262"/>
    <pageSetUpPr fitToPage="1"/>
  </sheetPr>
  <dimension ref="A1:B47"/>
  <sheetViews>
    <sheetView view="pageBreakPreview" zoomScale="90" zoomScaleNormal="130" zoomScaleSheetLayoutView="90" workbookViewId="0">
      <selection activeCell="B17" sqref="B17"/>
    </sheetView>
  </sheetViews>
  <sheetFormatPr defaultColWidth="9.109375" defaultRowHeight="14.4" x14ac:dyDescent="0.3"/>
  <cols>
    <col min="1" max="1" width="10.88671875" style="31" customWidth="1"/>
    <col min="2" max="2" width="118.5546875" style="31" customWidth="1"/>
    <col min="3" max="3" width="71.33203125" style="31" customWidth="1"/>
    <col min="4" max="16384" width="9.109375" style="31"/>
  </cols>
  <sheetData>
    <row r="1" spans="1:2" customFormat="1" x14ac:dyDescent="0.3">
      <c r="A1" s="1" t="s">
        <v>0</v>
      </c>
    </row>
    <row r="2" spans="1:2" customFormat="1" x14ac:dyDescent="0.3">
      <c r="A2" t="s">
        <v>1</v>
      </c>
    </row>
    <row r="3" spans="1:2" customFormat="1" x14ac:dyDescent="0.3">
      <c r="A3" t="s">
        <v>2</v>
      </c>
    </row>
    <row r="4" spans="1:2" customFormat="1" x14ac:dyDescent="0.3">
      <c r="A4" t="s">
        <v>95</v>
      </c>
    </row>
    <row r="5" spans="1:2" customFormat="1" x14ac:dyDescent="0.3">
      <c r="A5" t="s">
        <v>119</v>
      </c>
    </row>
    <row r="6" spans="1:2" customFormat="1" x14ac:dyDescent="0.3"/>
    <row r="7" spans="1:2" ht="36.75" customHeight="1" x14ac:dyDescent="0.3">
      <c r="A7" s="77" t="s">
        <v>96</v>
      </c>
      <c r="B7" s="78"/>
    </row>
    <row r="8" spans="1:2" s="3" customFormat="1" ht="24.75" customHeight="1" x14ac:dyDescent="0.3">
      <c r="A8" s="37" t="s">
        <v>15</v>
      </c>
      <c r="B8" s="39" t="s">
        <v>59</v>
      </c>
    </row>
    <row r="9" spans="1:2" s="3" customFormat="1" ht="55.2" x14ac:dyDescent="0.3">
      <c r="A9" s="79" t="s">
        <v>60</v>
      </c>
      <c r="B9" s="38" t="s">
        <v>61</v>
      </c>
    </row>
    <row r="10" spans="1:2" s="3" customFormat="1" ht="55.2" customHeight="1" x14ac:dyDescent="0.3">
      <c r="A10" s="80"/>
      <c r="B10" s="40" t="s">
        <v>62</v>
      </c>
    </row>
    <row r="11" spans="1:2" s="3" customFormat="1" ht="55.8" customHeight="1" x14ac:dyDescent="0.3">
      <c r="A11" s="80"/>
      <c r="B11" s="38" t="s">
        <v>63</v>
      </c>
    </row>
    <row r="12" spans="1:2" s="3" customFormat="1" ht="67.8" customHeight="1" x14ac:dyDescent="0.3">
      <c r="A12" s="80"/>
      <c r="B12" s="40" t="s">
        <v>64</v>
      </c>
    </row>
    <row r="13" spans="1:2" s="3" customFormat="1" x14ac:dyDescent="0.3">
      <c r="A13" s="80"/>
      <c r="B13" s="38" t="s">
        <v>65</v>
      </c>
    </row>
    <row r="14" spans="1:2" s="3" customFormat="1" ht="27.6" x14ac:dyDescent="0.3">
      <c r="A14" s="81"/>
      <c r="B14" s="38" t="s">
        <v>66</v>
      </c>
    </row>
    <row r="15" spans="1:2" s="3" customFormat="1" ht="14.4" customHeight="1" x14ac:dyDescent="0.3">
      <c r="A15" s="79" t="s">
        <v>67</v>
      </c>
      <c r="B15" s="40" t="s">
        <v>68</v>
      </c>
    </row>
    <row r="16" spans="1:2" s="3" customFormat="1" ht="41.4" x14ac:dyDescent="0.3">
      <c r="A16" s="80"/>
      <c r="B16" s="38" t="s">
        <v>69</v>
      </c>
    </row>
    <row r="17" spans="1:2" s="3" customFormat="1" ht="41.4" x14ac:dyDescent="0.3">
      <c r="A17" s="80"/>
      <c r="B17" s="40" t="s">
        <v>70</v>
      </c>
    </row>
    <row r="18" spans="1:2" s="3" customFormat="1" ht="75.599999999999994" customHeight="1" x14ac:dyDescent="0.3">
      <c r="A18" s="80"/>
      <c r="B18" s="38" t="s">
        <v>71</v>
      </c>
    </row>
    <row r="19" spans="1:2" s="3" customFormat="1" ht="42.6" customHeight="1" x14ac:dyDescent="0.3">
      <c r="A19" s="81"/>
      <c r="B19" s="40" t="s">
        <v>72</v>
      </c>
    </row>
    <row r="20" spans="1:2" s="3" customFormat="1" ht="37.200000000000003" customHeight="1" x14ac:dyDescent="0.3">
      <c r="A20" s="79" t="s">
        <v>73</v>
      </c>
      <c r="B20" s="45" t="s">
        <v>118</v>
      </c>
    </row>
    <row r="21" spans="1:2" s="3" customFormat="1" ht="27.6" x14ac:dyDescent="0.3">
      <c r="A21" s="80"/>
      <c r="B21" s="40" t="s">
        <v>74</v>
      </c>
    </row>
    <row r="22" spans="1:2" s="3" customFormat="1" x14ac:dyDescent="0.3">
      <c r="A22" s="80"/>
      <c r="B22" s="38" t="s">
        <v>75</v>
      </c>
    </row>
    <row r="23" spans="1:2" s="3" customFormat="1" ht="27.6" x14ac:dyDescent="0.3">
      <c r="A23" s="80"/>
      <c r="B23" s="40" t="s">
        <v>76</v>
      </c>
    </row>
    <row r="24" spans="1:2" s="3" customFormat="1" ht="41.4" x14ac:dyDescent="0.3">
      <c r="A24" s="80"/>
      <c r="B24" s="38" t="s">
        <v>77</v>
      </c>
    </row>
    <row r="25" spans="1:2" s="3" customFormat="1" ht="27.6" x14ac:dyDescent="0.3">
      <c r="A25" s="80"/>
      <c r="B25" s="40" t="s">
        <v>97</v>
      </c>
    </row>
    <row r="26" spans="1:2" s="3" customFormat="1" ht="27.6" x14ac:dyDescent="0.3">
      <c r="A26" s="80"/>
      <c r="B26" s="38" t="s">
        <v>78</v>
      </c>
    </row>
    <row r="27" spans="1:2" s="3" customFormat="1" ht="27.6" x14ac:dyDescent="0.3">
      <c r="A27" s="80"/>
      <c r="B27" s="40" t="s">
        <v>79</v>
      </c>
    </row>
    <row r="28" spans="1:2" s="3" customFormat="1" x14ac:dyDescent="0.3">
      <c r="A28" s="80"/>
      <c r="B28" s="38" t="s">
        <v>80</v>
      </c>
    </row>
    <row r="29" spans="1:2" s="3" customFormat="1" ht="41.4" x14ac:dyDescent="0.3">
      <c r="A29" s="80"/>
      <c r="B29" s="40" t="s">
        <v>98</v>
      </c>
    </row>
    <row r="30" spans="1:2" s="3" customFormat="1" ht="41.4" x14ac:dyDescent="0.3">
      <c r="A30" s="80"/>
      <c r="B30" s="38" t="s">
        <v>81</v>
      </c>
    </row>
    <row r="31" spans="1:2" s="3" customFormat="1" x14ac:dyDescent="0.3">
      <c r="A31" s="80"/>
      <c r="B31" s="40" t="s">
        <v>82</v>
      </c>
    </row>
    <row r="32" spans="1:2" s="3" customFormat="1" ht="27.6" x14ac:dyDescent="0.3">
      <c r="A32" s="80"/>
      <c r="B32" s="38" t="s">
        <v>83</v>
      </c>
    </row>
    <row r="33" spans="1:2" s="3" customFormat="1" x14ac:dyDescent="0.3">
      <c r="A33" s="80"/>
      <c r="B33" s="40" t="s">
        <v>84</v>
      </c>
    </row>
    <row r="34" spans="1:2" s="3" customFormat="1" ht="27.6" x14ac:dyDescent="0.3">
      <c r="A34" s="80"/>
      <c r="B34" s="38" t="s">
        <v>85</v>
      </c>
    </row>
    <row r="35" spans="1:2" s="3" customFormat="1" ht="27.6" x14ac:dyDescent="0.3">
      <c r="A35" s="80"/>
      <c r="B35" s="40" t="s">
        <v>86</v>
      </c>
    </row>
    <row r="36" spans="1:2" s="3" customFormat="1" x14ac:dyDescent="0.3">
      <c r="A36" s="81"/>
      <c r="B36" s="38" t="s">
        <v>87</v>
      </c>
    </row>
    <row r="37" spans="1:2" s="3" customFormat="1" ht="69" x14ac:dyDescent="0.3">
      <c r="A37" s="44" t="s">
        <v>88</v>
      </c>
      <c r="B37" s="38" t="s">
        <v>89</v>
      </c>
    </row>
    <row r="38" spans="1:2" s="3" customFormat="1" ht="41.4" x14ac:dyDescent="0.3">
      <c r="A38" s="74" t="s">
        <v>90</v>
      </c>
      <c r="B38" s="41" t="s">
        <v>91</v>
      </c>
    </row>
    <row r="39" spans="1:2" s="3" customFormat="1" ht="41.4" x14ac:dyDescent="0.3">
      <c r="A39" s="75"/>
      <c r="B39" s="38" t="s">
        <v>92</v>
      </c>
    </row>
    <row r="40" spans="1:2" s="3" customFormat="1" ht="27.6" x14ac:dyDescent="0.3">
      <c r="A40" s="75"/>
      <c r="B40" s="38" t="s">
        <v>101</v>
      </c>
    </row>
    <row r="41" spans="1:2" s="3" customFormat="1" ht="27.6" x14ac:dyDescent="0.3">
      <c r="A41" s="75"/>
      <c r="B41" s="40" t="s">
        <v>102</v>
      </c>
    </row>
    <row r="42" spans="1:2" s="3" customFormat="1" x14ac:dyDescent="0.3">
      <c r="A42" s="75"/>
      <c r="B42" s="42" t="s">
        <v>103</v>
      </c>
    </row>
    <row r="43" spans="1:2" s="3" customFormat="1" x14ac:dyDescent="0.3">
      <c r="A43" s="75"/>
      <c r="B43" s="38" t="s">
        <v>104</v>
      </c>
    </row>
    <row r="44" spans="1:2" s="3" customFormat="1" ht="27.6" x14ac:dyDescent="0.3">
      <c r="A44" s="75"/>
      <c r="B44" s="38" t="s">
        <v>93</v>
      </c>
    </row>
    <row r="45" spans="1:2" s="3" customFormat="1" ht="41.4" x14ac:dyDescent="0.3">
      <c r="A45" s="75"/>
      <c r="B45" s="40" t="s">
        <v>105</v>
      </c>
    </row>
    <row r="46" spans="1:2" s="3" customFormat="1" x14ac:dyDescent="0.3">
      <c r="A46" s="76"/>
      <c r="B46" s="38" t="s">
        <v>94</v>
      </c>
    </row>
    <row r="47" spans="1:2" x14ac:dyDescent="0.3">
      <c r="B47" s="43"/>
    </row>
  </sheetData>
  <mergeCells count="5">
    <mergeCell ref="A38:A46"/>
    <mergeCell ref="A7:B7"/>
    <mergeCell ref="A9:A14"/>
    <mergeCell ref="A15:A19"/>
    <mergeCell ref="A20:A36"/>
  </mergeCells>
  <printOptions horizontalCentered="1"/>
  <pageMargins left="0.39370078740157499" right="0.39370078740157499" top="0.39370078740157499" bottom="0.511811023622047" header="0.118110236220472" footer="0.118110236220472"/>
  <pageSetup paperSize="9" fitToHeight="0" orientation="landscape" r:id="rId1"/>
  <headerFooter>
    <oddFooter>&amp;C&amp;8&amp;K01+032Page &amp;P of &amp;N&amp;R&amp;"+,Regular"&amp;10Approved by:
Wafaa Alshaaban
Project Officer</oddFooter>
  </headerFooter>
  <rowBreaks count="2" manualBreakCount="2">
    <brk id="14" max="1" man="1"/>
    <brk id="23" max="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11EA2ECB47014EA5A1902B89AEA8B0" ma:contentTypeVersion="16" ma:contentTypeDescription="Create a new document." ma:contentTypeScope="" ma:versionID="4695d87b0eb2de2247ba8902d217c845">
  <xsd:schema xmlns:xsd="http://www.w3.org/2001/XMLSchema" xmlns:xs="http://www.w3.org/2001/XMLSchema" xmlns:p="http://schemas.microsoft.com/office/2006/metadata/properties" xmlns:ns2="6360225c-0102-4b2f-a922-e3220516d683" xmlns:ns3="4c55a0b7-40e6-4b43-80fa-fb2ad9d672bd" targetNamespace="http://schemas.microsoft.com/office/2006/metadata/properties" ma:root="true" ma:fieldsID="63e8731fb26f21a45170e4f8bf9a6538" ns2:_="" ns3:_="">
    <xsd:import namespace="6360225c-0102-4b2f-a922-e3220516d683"/>
    <xsd:import namespace="4c55a0b7-40e6-4b43-80fa-fb2ad9d672b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ObjectDetectorVersions" minOccurs="0"/>
                <xsd:element ref="ns2:MediaServiceLocatio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60225c-0102-4b2f-a922-e3220516d6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_Flow_SignoffStatus" ma:index="19" nillable="true" ma:displayName="Sign-off status" ma:internalName="Sign_x002d_off_x0020_status">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c55a0b7-40e6-4b43-80fa-fb2ad9d672b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950f3d3-c497-48c8-a5f0-338e009031bd}" ma:internalName="TaxCatchAll" ma:showField="CatchAllData" ma:web="4c55a0b7-40e6-4b43-80fa-fb2ad9d672bd">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360225c-0102-4b2f-a922-e3220516d683">
      <Terms xmlns="http://schemas.microsoft.com/office/infopath/2007/PartnerControls"/>
    </lcf76f155ced4ddcb4097134ff3c332f>
    <TaxCatchAll xmlns="4c55a0b7-40e6-4b43-80fa-fb2ad9d672bd" xsi:nil="true"/>
    <_Flow_SignoffStatus xmlns="6360225c-0102-4b2f-a922-e3220516d683" xsi:nil="true"/>
  </documentManagement>
</p:properties>
</file>

<file path=customXml/itemProps1.xml><?xml version="1.0" encoding="utf-8"?>
<ds:datastoreItem xmlns:ds="http://schemas.openxmlformats.org/officeDocument/2006/customXml" ds:itemID="{21BBD485-11A2-40FD-8803-0AF7F32FDF82}">
  <ds:schemaRefs>
    <ds:schemaRef ds:uri="http://schemas.microsoft.com/sharepoint/v3/contenttype/forms"/>
  </ds:schemaRefs>
</ds:datastoreItem>
</file>

<file path=customXml/itemProps2.xml><?xml version="1.0" encoding="utf-8"?>
<ds:datastoreItem xmlns:ds="http://schemas.openxmlformats.org/officeDocument/2006/customXml" ds:itemID="{9308E18E-57ED-4A0E-B400-189AB9E22B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60225c-0102-4b2f-a922-e3220516d683"/>
    <ds:schemaRef ds:uri="4c55a0b7-40e6-4b43-80fa-fb2ad9d672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8F66BC-FFD3-4B77-966F-9DAE2064F68D}">
  <ds:schemaRefs>
    <ds:schemaRef ds:uri="http://purl.org/dc/elements/1.1/"/>
    <ds:schemaRef ds:uri="http://purl.org/dc/terms/"/>
    <ds:schemaRef ds:uri="http://www.w3.org/XML/1998/namespace"/>
    <ds:schemaRef ds:uri="http://schemas.microsoft.com/office/2006/documentManagement/types"/>
    <ds:schemaRef ds:uri="6360225c-0102-4b2f-a922-e3220516d683"/>
    <ds:schemaRef ds:uri="http://schemas.microsoft.com/office/infopath/2007/PartnerControls"/>
    <ds:schemaRef ds:uri="http://purl.org/dc/dcmitype/"/>
    <ds:schemaRef ds:uri="http://schemas.openxmlformats.org/package/2006/metadata/core-properties"/>
    <ds:schemaRef ds:uri="4c55a0b7-40e6-4b43-80fa-fb2ad9d672b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BoQ</vt:lpstr>
      <vt:lpstr>Locations</vt:lpstr>
      <vt:lpstr>Scope of work </vt:lpstr>
      <vt:lpstr>Technical Specification</vt:lpstr>
      <vt:lpstr>BoQ!Print_Area</vt:lpstr>
      <vt:lpstr>Locations!Print_Area</vt:lpstr>
      <vt:lpstr>'Scope of work '!Print_Area</vt:lpstr>
      <vt:lpstr>'Technical Specification'!Print_Area</vt:lpstr>
      <vt:lpstr>BoQ!Print_Titles</vt:lpstr>
      <vt:lpstr>'Scope of work '!Print_Titles</vt:lpstr>
      <vt:lpstr>'Technical Specification'!Print_Titles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 SHAABAN Wafaa Yousef Fareid</dc:creator>
  <cp:keywords/>
  <dc:description/>
  <cp:lastModifiedBy>AL SHAABAN Wafaa Yousef Fareid</cp:lastModifiedBy>
  <cp:revision/>
  <cp:lastPrinted>2023-08-21T06:16:14Z</cp:lastPrinted>
  <dcterms:created xsi:type="dcterms:W3CDTF">2023-08-04T18:20:41Z</dcterms:created>
  <dcterms:modified xsi:type="dcterms:W3CDTF">2024-04-10T21:53:58Z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2023-08-04T18:32:30Z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e7a78afe-8290-487a-b3bf-9a4ce9c8d5d4</vt:lpwstr>
  </property>
  <property fmtid="{D5CDD505-2E9C-101B-9397-08002B2CF9AE}" pid="8" name="MSIP_Label_2059aa38-f392-4105-be92-628035578272_ContentBits">
    <vt:lpwstr>0</vt:lpwstr>
  </property>
  <property fmtid="{D5CDD505-2E9C-101B-9397-08002B2CF9AE}" pid="9" name="ContentTypeId">
    <vt:lpwstr>0x0101005811EA2ECB47014EA5A1902B89AEA8B0</vt:lpwstr>
  </property>
  <property fmtid="{D5CDD505-2E9C-101B-9397-08002B2CF9AE}" pid="10" name="MediaServiceImageTags">
    <vt:lpwstr/>
  </property>
</Properties>
</file>